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1"/>
  <workbookPr/>
  <mc:AlternateContent xmlns:mc="http://schemas.openxmlformats.org/markup-compatibility/2006">
    <mc:Choice Requires="x15">
      <x15ac:absPath xmlns:x15ac="http://schemas.microsoft.com/office/spreadsheetml/2010/11/ac" url="C:\Users\bac.ptv\Documents\VINUNI2023\WORKING FILES\RMO\"/>
    </mc:Choice>
  </mc:AlternateContent>
  <xr:revisionPtr revIDLastSave="0" documentId="8_{8A587F85-8CD1-49A0-8E02-4DDAF4A617CF}" xr6:coauthVersionLast="47" xr6:coauthVersionMax="47" xr10:uidLastSave="{00000000-0000-0000-0000-000000000000}"/>
  <bookViews>
    <workbookView xWindow="-110" yWindow="-110" windowWidth="19420" windowHeight="10420" tabRatio="500" firstSheet="6" activeTab="6" xr2:uid="{00000000-000D-0000-FFFF-FFFF00000000}"/>
  </bookViews>
  <sheets>
    <sheet name="Notes" sheetId="8" r:id="rId1"/>
    <sheet name="About the Project" sheetId="10" r:id="rId2"/>
    <sheet name="Total Budget" sheetId="1" r:id="rId3"/>
    <sheet name="Personnel" sheetId="2" r:id="rId4"/>
    <sheet name="Materials and consumables" sheetId="3" r:id="rId5"/>
    <sheet name="Equipment" sheetId="4" r:id="rId6"/>
    <sheet name="Travel" sheetId="6" r:id="rId7"/>
    <sheet name="Other costs" sheetId="5" r:id="rId8"/>
  </sheets>
  <definedNames>
    <definedName name="_xlnm.Print_Area" localSheetId="1">'About the Project'!$B$2:$D$24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13" i="2"/>
  <c r="I18" i="2"/>
  <c r="I5" i="2"/>
  <c r="I4" i="3"/>
  <c r="I5" i="3"/>
  <c r="I6" i="3"/>
  <c r="I7" i="3"/>
  <c r="I8" i="3"/>
  <c r="I9" i="3"/>
  <c r="I10" i="3"/>
  <c r="D15" i="1" s="1"/>
  <c r="I4" i="4"/>
  <c r="I5" i="4"/>
  <c r="I6" i="4"/>
  <c r="I7" i="4"/>
  <c r="I8" i="4"/>
  <c r="I9" i="4"/>
  <c r="I10" i="4"/>
  <c r="D16" i="1"/>
  <c r="I5" i="6"/>
  <c r="I6" i="6"/>
  <c r="I7" i="6"/>
  <c r="I8" i="6"/>
  <c r="I12" i="6"/>
  <c r="I13" i="6"/>
  <c r="I14" i="6"/>
  <c r="I16" i="6"/>
  <c r="I17" i="6"/>
  <c r="D17" i="1" s="1"/>
  <c r="I6" i="5"/>
  <c r="I14" i="5"/>
  <c r="I22" i="5"/>
  <c r="I28" i="5"/>
  <c r="I33" i="5"/>
  <c r="I40" i="5"/>
  <c r="I41" i="5"/>
  <c r="D18" i="1"/>
  <c r="E5" i="2"/>
  <c r="E6" i="2"/>
  <c r="E9" i="2"/>
  <c r="E13" i="2"/>
  <c r="E17" i="2"/>
  <c r="E22" i="2"/>
  <c r="E4" i="3"/>
  <c r="E5" i="3"/>
  <c r="E6" i="3"/>
  <c r="E7" i="3"/>
  <c r="E8" i="3"/>
  <c r="E9" i="3"/>
  <c r="E10" i="3"/>
  <c r="C15" i="1" s="1"/>
  <c r="E4" i="4"/>
  <c r="E5" i="4"/>
  <c r="E6" i="4"/>
  <c r="E7" i="4"/>
  <c r="E8" i="4"/>
  <c r="E9" i="4"/>
  <c r="E10" i="4"/>
  <c r="C16" i="1"/>
  <c r="E16" i="1" s="1"/>
  <c r="E5" i="6"/>
  <c r="E6" i="6"/>
  <c r="E7" i="6"/>
  <c r="E8" i="6"/>
  <c r="E11" i="6"/>
  <c r="E12" i="6"/>
  <c r="E13" i="6"/>
  <c r="E14" i="6"/>
  <c r="E16" i="6"/>
  <c r="E17" i="6"/>
  <c r="C17" i="1" s="1"/>
  <c r="E17" i="1" s="1"/>
  <c r="E14" i="5"/>
  <c r="E20" i="5"/>
  <c r="E28" i="5"/>
  <c r="E29" i="5"/>
  <c r="E33" i="5"/>
  <c r="E6" i="5"/>
  <c r="E7" i="5"/>
  <c r="E8" i="5"/>
  <c r="E9" i="5"/>
  <c r="E21" i="5"/>
  <c r="E13" i="5"/>
  <c r="E40" i="5"/>
  <c r="E41" i="5"/>
  <c r="C18" i="1" s="1"/>
  <c r="E18" i="1" s="1"/>
  <c r="D5" i="1"/>
  <c r="D6" i="1"/>
  <c r="D9" i="1" s="1"/>
  <c r="D7" i="1"/>
  <c r="D8" i="1"/>
  <c r="C5" i="1"/>
  <c r="C6" i="1"/>
  <c r="E6" i="1" s="1"/>
  <c r="C7" i="1"/>
  <c r="E7" i="1" s="1"/>
  <c r="C8" i="1"/>
  <c r="E34" i="5"/>
  <c r="I34" i="5"/>
  <c r="J34" i="5"/>
  <c r="E35" i="5"/>
  <c r="I35" i="5"/>
  <c r="J35" i="5"/>
  <c r="E36" i="5"/>
  <c r="I36" i="5"/>
  <c r="J36" i="5"/>
  <c r="E37" i="5"/>
  <c r="I37" i="5"/>
  <c r="J37" i="5"/>
  <c r="E38" i="5"/>
  <c r="I38" i="5"/>
  <c r="J38" i="5"/>
  <c r="E39" i="5"/>
  <c r="I39" i="5"/>
  <c r="J39" i="5"/>
  <c r="E27" i="5"/>
  <c r="I27" i="5"/>
  <c r="J27" i="5"/>
  <c r="J28" i="5"/>
  <c r="I29" i="5"/>
  <c r="J29" i="5"/>
  <c r="E30" i="5"/>
  <c r="I30" i="5"/>
  <c r="J30" i="5"/>
  <c r="E31" i="5"/>
  <c r="I31" i="5"/>
  <c r="J31" i="5"/>
  <c r="E19" i="5"/>
  <c r="I19" i="5"/>
  <c r="J19" i="5"/>
  <c r="I20" i="5"/>
  <c r="J20" i="5"/>
  <c r="I21" i="5"/>
  <c r="J21" i="5"/>
  <c r="E22" i="5"/>
  <c r="J22" i="5"/>
  <c r="E23" i="5"/>
  <c r="I23" i="5"/>
  <c r="J23" i="5"/>
  <c r="E24" i="5"/>
  <c r="I24" i="5"/>
  <c r="J24" i="5"/>
  <c r="J6" i="5"/>
  <c r="I7" i="5"/>
  <c r="J7" i="5"/>
  <c r="I8" i="5"/>
  <c r="J8" i="5"/>
  <c r="I9" i="5"/>
  <c r="J9" i="5"/>
  <c r="I10" i="5"/>
  <c r="E10" i="5"/>
  <c r="J10" i="5"/>
  <c r="I11" i="5"/>
  <c r="E11" i="5"/>
  <c r="J11" i="5"/>
  <c r="I12" i="5"/>
  <c r="E12" i="5"/>
  <c r="J12" i="5"/>
  <c r="I13" i="5"/>
  <c r="J13" i="5"/>
  <c r="J14" i="5"/>
  <c r="I15" i="5"/>
  <c r="E15" i="5"/>
  <c r="J15" i="5"/>
  <c r="I16" i="5"/>
  <c r="E16" i="5"/>
  <c r="J16" i="5"/>
  <c r="E21" i="2"/>
  <c r="E5" i="5"/>
  <c r="E26" i="5"/>
  <c r="E18" i="5"/>
  <c r="J8" i="4"/>
  <c r="J4" i="4"/>
  <c r="I9" i="6"/>
  <c r="I11" i="6"/>
  <c r="I15" i="6"/>
  <c r="I5" i="5"/>
  <c r="I18" i="5"/>
  <c r="I26" i="5"/>
  <c r="I9" i="2"/>
  <c r="I17" i="2"/>
  <c r="I21" i="2"/>
  <c r="I6" i="2"/>
  <c r="I7" i="2"/>
  <c r="I10" i="2"/>
  <c r="I11" i="2"/>
  <c r="I14" i="2"/>
  <c r="I15" i="2"/>
  <c r="I19" i="2"/>
  <c r="I23" i="2"/>
  <c r="E8" i="1"/>
  <c r="J5" i="2"/>
  <c r="J6" i="2"/>
  <c r="E7" i="2"/>
  <c r="J7" i="2"/>
  <c r="J9" i="2"/>
  <c r="E10" i="2"/>
  <c r="J10" i="2"/>
  <c r="E11" i="2"/>
  <c r="J11" i="2"/>
  <c r="J13" i="2"/>
  <c r="E14" i="2"/>
  <c r="J14" i="2"/>
  <c r="E15" i="2"/>
  <c r="J15" i="2"/>
  <c r="J17" i="2"/>
  <c r="E18" i="2"/>
  <c r="J18" i="2"/>
  <c r="E19" i="2"/>
  <c r="J19" i="2"/>
  <c r="J21" i="2"/>
  <c r="J22" i="2"/>
  <c r="J5" i="5"/>
  <c r="J18" i="5"/>
  <c r="J26" i="5"/>
  <c r="J33" i="5"/>
  <c r="J40" i="5"/>
  <c r="J41" i="5"/>
  <c r="E23" i="2"/>
  <c r="J6" i="6"/>
  <c r="J7" i="6"/>
  <c r="J5" i="6"/>
  <c r="E9" i="6"/>
  <c r="J9" i="6"/>
  <c r="J11" i="6"/>
  <c r="J14" i="6"/>
  <c r="E15" i="6"/>
  <c r="J15" i="6"/>
  <c r="J23" i="2"/>
  <c r="J24" i="2"/>
  <c r="J25" i="2"/>
  <c r="J7" i="4"/>
  <c r="J6" i="4"/>
  <c r="J4" i="3"/>
  <c r="J5" i="3"/>
  <c r="J6" i="3"/>
  <c r="J7" i="3"/>
  <c r="J8" i="3"/>
  <c r="J8" i="6"/>
  <c r="J13" i="6"/>
  <c r="J12" i="6"/>
  <c r="J9" i="3"/>
  <c r="J10" i="3"/>
  <c r="J16" i="6"/>
  <c r="J17" i="6"/>
  <c r="E5" i="1"/>
  <c r="J5" i="4"/>
  <c r="J9" i="4"/>
  <c r="J10" i="4"/>
  <c r="E24" i="2"/>
  <c r="I24" i="2"/>
  <c r="I25" i="2"/>
  <c r="D14" i="1"/>
  <c r="D4" i="1"/>
  <c r="E25" i="2"/>
  <c r="C14" i="1"/>
  <c r="C4" i="1"/>
  <c r="E4" i="1"/>
  <c r="C19" i="1" l="1"/>
  <c r="E15" i="1"/>
  <c r="D19" i="1"/>
  <c r="E19" i="1" s="1"/>
  <c r="E14" i="1"/>
  <c r="C9" i="1"/>
  <c r="E9" i="1" s="1"/>
</calcChain>
</file>

<file path=xl/sharedStrings.xml><?xml version="1.0" encoding="utf-8"?>
<sst xmlns="http://schemas.openxmlformats.org/spreadsheetml/2006/main" count="209" uniqueCount="141">
  <si>
    <t>Notes on using the templates</t>
  </si>
  <si>
    <t>Salaries</t>
  </si>
  <si>
    <t>You may not charge salaries for VinUni staff or faculty for internal grants. Salaries for VinUni undergraduate students are normally at 83,333 VND. For Non VinUni personnel, please consult with colleagues about appropriate payment amounts.  
Some commonly used cost norms:	
1. Work-study student: 83,333 VND/hr/person
2. Research intern: 83,333 VND/hr/person
3. Research Assistant (with Bachelor's Degree): 83,333 VND/hr/person
4. Research Assistant (with Master's Degree): 130,000 VND/hr/person
5. Research Assistance (with Doctoral Degree): 340,000 VND/hr/person</t>
  </si>
  <si>
    <t xml:space="preserve">Travel </t>
  </si>
  <si>
    <t>For travel expenses, please look up flight and accomodation information online for the approximate prices. Based on the cost norms, there may be a cap on the type of accomodation that you may book for business travel. You may also claim per diem based on the cost norms. Normally travel costs should not constitute a large part of your budget.</t>
  </si>
  <si>
    <t>Equipment and supplies</t>
  </si>
  <si>
    <t>We suggest that you consult with the Operations team/IT team on the approximate time it might take for some equipment to get delivered, discuss in advance where it will be kept, and any special arrangements needed to accommodate the equipment or supplies.</t>
  </si>
  <si>
    <t>Other Costs</t>
  </si>
  <si>
    <t>Some commonly used Cost Norms:
1. Teabreak: 30,000 VND/person/time
2. Lunch: 30,000 - 50,000 VND/person/time
3. Survey Participant Honorarium: 50,000 - 100,000 VND/person/time</t>
  </si>
  <si>
    <t>Who to consult</t>
  </si>
  <si>
    <t xml:space="preserve">Please work closely with your Academic Assistant for putting together the budget. The more details that you can provide, the easier it will be during the final review. The Finance team will review the budget and may have some questions or advice after you have submitted it for review. </t>
  </si>
  <si>
    <t>Useful Links</t>
  </si>
  <si>
    <t>Cost norms (VinUni login required)</t>
  </si>
  <si>
    <t>CAYUSE - Proposal Management System</t>
  </si>
  <si>
    <t>VinUni Research Website</t>
  </si>
  <si>
    <t>Regulations for Research Activity Management (VinGroup Login required)</t>
  </si>
  <si>
    <t>Regulations on Intellectual Property , Copyrights, and Ownership of Data (VinGroup login required)</t>
  </si>
  <si>
    <t>https://policy.vinuni.edu.vn/financial-management/</t>
  </si>
  <si>
    <t>ABOUT THE PROJECT</t>
  </si>
  <si>
    <t>KPI</t>
  </si>
  <si>
    <t>Metrics</t>
  </si>
  <si>
    <t>Project Title</t>
  </si>
  <si>
    <t>PI</t>
  </si>
  <si>
    <t>Field of Focus</t>
  </si>
  <si>
    <t>Budget (MIL VND)</t>
  </si>
  <si>
    <t>Duration</t>
  </si>
  <si>
    <t>Summary</t>
  </si>
  <si>
    <t>Building Talent</t>
  </si>
  <si>
    <t>No. of VinUni undergraduate students involved</t>
  </si>
  <si>
    <t>No. of Post-graduate students involved</t>
  </si>
  <si>
    <t>Building skill(s)</t>
  </si>
  <si>
    <t>Developing Innovative Solution</t>
  </si>
  <si>
    <t>Scholarly publication(s)</t>
  </si>
  <si>
    <t>No. of Patent(s)</t>
  </si>
  <si>
    <t>Award(s)</t>
  </si>
  <si>
    <t>Commercialization/Prototype</t>
  </si>
  <si>
    <t>Others (e.g: index, white paper, &amp; report)</t>
  </si>
  <si>
    <t>Enhancing Reputation of VinUni &amp; Follow-Up</t>
  </si>
  <si>
    <t>VinUni's reputation</t>
  </si>
  <si>
    <t>International partnership</t>
  </si>
  <si>
    <t>National partnership</t>
  </si>
  <si>
    <t>Conference(s)</t>
  </si>
  <si>
    <t xml:space="preserve">Potential external funding </t>
  </si>
  <si>
    <t>Any other important impacts</t>
  </si>
  <si>
    <t>VINUNI Research Fund</t>
  </si>
  <si>
    <t xml:space="preserve"> BUDGET BREAKDOWN (VND)</t>
  </si>
  <si>
    <t>VND to USD rate</t>
  </si>
  <si>
    <t>No</t>
  </si>
  <si>
    <t>Budget Categories</t>
  </si>
  <si>
    <t>Time Period 1 
(Enter dates)</t>
  </si>
  <si>
    <t>Time Period 2 
(Enter Dates)</t>
  </si>
  <si>
    <t>Subtotals</t>
  </si>
  <si>
    <t>Part A</t>
  </si>
  <si>
    <t>Personnel</t>
  </si>
  <si>
    <t>Part B</t>
  </si>
  <si>
    <t>Materials and other consumables</t>
  </si>
  <si>
    <t>Part C</t>
  </si>
  <si>
    <t>Equipment</t>
  </si>
  <si>
    <t>Part D</t>
  </si>
  <si>
    <t>Travel</t>
  </si>
  <si>
    <t>Part E</t>
  </si>
  <si>
    <t>Other costs</t>
  </si>
  <si>
    <t>Total Requested Funds</t>
  </si>
  <si>
    <t xml:space="preserve"> BUDGET BREAKDOWN (USD)</t>
  </si>
  <si>
    <t>Time Period 1 (Enter dates)</t>
  </si>
  <si>
    <t>Time Period 2 (Enter Dates)</t>
  </si>
  <si>
    <t>Part A. Personnel costs</t>
  </si>
  <si>
    <t xml:space="preserve">Time Period 1 </t>
  </si>
  <si>
    <t>Time Period 2</t>
  </si>
  <si>
    <t>TOTAL</t>
  </si>
  <si>
    <t>Rationale</t>
  </si>
  <si>
    <t>Personnel Type</t>
  </si>
  <si>
    <t>Wage Rate* (per hour rate or annual salary) (VND)</t>
  </si>
  <si>
    <t>% effort** (for salaried personnel) or number of hours (for others)</t>
  </si>
  <si>
    <t>Requested Funds (VND)</t>
  </si>
  <si>
    <t>Wage Rate* (per hour rate or salary) (VND)</t>
  </si>
  <si>
    <t>Brief description, including cost norm evidence and calculations used to determine costs</t>
  </si>
  <si>
    <t>Notes</t>
  </si>
  <si>
    <t>VinUni students</t>
  </si>
  <si>
    <t>Other (non VinUni) students</t>
  </si>
  <si>
    <t>Non VinUni researchers</t>
  </si>
  <si>
    <t>External Consultants</t>
  </si>
  <si>
    <t>Other Personnel</t>
  </si>
  <si>
    <t>Subtotal A (VND)</t>
  </si>
  <si>
    <t>Subtotal A (USD)</t>
  </si>
  <si>
    <t>Note: * wage rate = salary paid by Vinuni/40 working hrs per week * 4 weeks
          ** % effort = working months/total project period (month) *100</t>
  </si>
  <si>
    <t xml:space="preserve">         ** % effort is the percent of time, averaging a 40 hr work week, personnel will spend on this project (applies only for salaried personnel)</t>
  </si>
  <si>
    <t>For internal funding, no personnel costs will be charged for VinUniversity faculty and staff.</t>
  </si>
  <si>
    <t>Part B. Materials/ Chemicals/Other Consumables</t>
  </si>
  <si>
    <t>Sub-categories</t>
  </si>
  <si>
    <t>Time period 1 (DATES)</t>
  </si>
  <si>
    <t>Time period 2 (DATES)</t>
  </si>
  <si>
    <t xml:space="preserve">Items </t>
  </si>
  <si>
    <t xml:space="preserve">Quantity </t>
  </si>
  <si>
    <t>Unit cost (VND)</t>
  </si>
  <si>
    <t>Quantity</t>
  </si>
  <si>
    <t>Requested funds VND</t>
  </si>
  <si>
    <t>Clarify the specificiations or technical details</t>
  </si>
  <si>
    <t>Subtotal B (VND)</t>
  </si>
  <si>
    <t>Subtotal B (USD)</t>
  </si>
  <si>
    <t>Part C. Equipment</t>
  </si>
  <si>
    <t>Clarify the specifications and purpose of using the equipment</t>
  </si>
  <si>
    <t>test</t>
  </si>
  <si>
    <t>Subtotal C (VND)</t>
  </si>
  <si>
    <t>Subtotal C (USD)</t>
  </si>
  <si>
    <t>Part D. Travel costs</t>
  </si>
  <si>
    <t>Quantity (number of people, days</t>
  </si>
  <si>
    <t>Quantity (number of people, days)</t>
  </si>
  <si>
    <t>Brief Description, including number of people travelling,  cost norms and calculations used to determine costs</t>
  </si>
  <si>
    <t>Travel 1 (Name of travel location)</t>
  </si>
  <si>
    <t>State purpose of travel, estimated dates and names of people travelling</t>
  </si>
  <si>
    <t>1.1</t>
  </si>
  <si>
    <t>Ticket flight or transportation</t>
  </si>
  <si>
    <t>1.2</t>
  </si>
  <si>
    <t>Registration or attendance fees</t>
  </si>
  <si>
    <t>1.3</t>
  </si>
  <si>
    <t>Accommodation/Lodging</t>
  </si>
  <si>
    <t>1.4</t>
  </si>
  <si>
    <t>Per Diem</t>
  </si>
  <si>
    <t>1.5</t>
  </si>
  <si>
    <t>Travel 2 (Name of travel location)</t>
  </si>
  <si>
    <t>Subtotal D (VND)</t>
  </si>
  <si>
    <t>Subtotal D (USD)</t>
  </si>
  <si>
    <t>Part E. Other costs</t>
  </si>
  <si>
    <t>Total</t>
  </si>
  <si>
    <t>Description</t>
  </si>
  <si>
    <t>Requested Fund (VND)</t>
  </si>
  <si>
    <t>Brief description</t>
  </si>
  <si>
    <t>Stationery, photocopy/printing and other miscellaneous</t>
  </si>
  <si>
    <t>Event related costs (seminar, conference organized as part of the project)</t>
  </si>
  <si>
    <t>Estimated attendees, venue, types of costs</t>
  </si>
  <si>
    <t>Cost for publishing papers/articles/books etc.</t>
  </si>
  <si>
    <t>Estimate the number of papers/books etc. that need the costs</t>
  </si>
  <si>
    <t>3.1.</t>
  </si>
  <si>
    <t>Sub-contract and Service fees</t>
  </si>
  <si>
    <t>Specify Type of service and name of the organizations implementing the task</t>
  </si>
  <si>
    <t>4.1</t>
  </si>
  <si>
    <t>4.2</t>
  </si>
  <si>
    <t>4.3</t>
  </si>
  <si>
    <t>Subtotal E (VND)</t>
  </si>
  <si>
    <t>Subtotal E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</si>
</sst>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 #,##0.0_);_(* \(#,##0.0\);_(* &quot;-&quot;??_);_(@_)"/>
    <numFmt numFmtId="167" formatCode="00000"/>
  </numFmts>
  <fonts count="1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b/>
      <sz val="12"/>
      <color theme="1"/>
      <name val="Times New Roman"/>
      <family val="1"/>
    </font>
    <font>
      <sz val="12"/>
      <color theme="1"/>
      <name val="Times New Roman"/>
      <family val="1"/>
    </font>
    <font>
      <b/>
      <sz val="12"/>
      <color rgb="FF000000"/>
      <name val="Times New Roman"/>
      <family val="1"/>
    </font>
    <font>
      <sz val="12"/>
      <color rgb="FFFF0000"/>
      <name val="Times New Roman"/>
      <family val="1"/>
    </font>
    <font>
      <u/>
      <sz val="12"/>
      <color theme="10"/>
      <name val="Calibri"/>
      <family val="2"/>
      <scheme val="minor"/>
    </font>
    <font>
      <u/>
      <sz val="12"/>
      <color theme="11"/>
      <name val="Calibri"/>
      <family val="2"/>
      <scheme val="minor"/>
    </font>
    <font>
      <sz val="12"/>
      <color theme="1"/>
      <name val="Calibri"/>
      <family val="2"/>
      <scheme val="minor"/>
    </font>
    <font>
      <sz val="8"/>
      <name val="Calibri"/>
      <family val="2"/>
      <scheme val="minor"/>
    </font>
    <font>
      <b/>
      <sz val="12"/>
      <color theme="1"/>
      <name val="Calibri"/>
      <family val="2"/>
      <scheme val="minor"/>
    </font>
    <font>
      <sz val="13"/>
      <color rgb="FF00000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D9D9D9"/>
        <bgColor indexed="64"/>
      </patternFill>
    </fill>
    <fill>
      <patternFill patternType="solid">
        <fgColor rgb="FFD9E1F2"/>
        <bgColor indexed="64"/>
      </patternFill>
    </fill>
    <fill>
      <patternFill patternType="solid">
        <fgColor rgb="FFFFF2CC"/>
        <bgColor indexed="64"/>
      </patternFill>
    </fill>
    <fill>
      <patternFill patternType="solid">
        <fgColor rgb="FFF2F2F2"/>
        <bgColor indexed="64"/>
      </patternFill>
    </fill>
    <fill>
      <patternFill patternType="solid">
        <fgColor rgb="FFE7E6E6"/>
        <bgColor indexed="64"/>
      </patternFill>
    </fill>
    <fill>
      <patternFill patternType="solid">
        <fgColor theme="2"/>
        <bgColor indexed="64"/>
      </patternFill>
    </fill>
    <fill>
      <patternFill patternType="solid">
        <fgColor theme="1"/>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FE69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style="thin">
        <color rgb="FF000000"/>
      </left>
      <right style="thin">
        <color rgb="FF000000"/>
      </right>
      <top/>
      <bottom style="thin">
        <color rgb="FF000000"/>
      </bottom>
      <diagonal/>
    </border>
    <border>
      <left/>
      <right/>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auto="1"/>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medium">
        <color indexed="64"/>
      </bottom>
      <diagonal/>
    </border>
  </borders>
  <cellStyleXfs count="1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2" fillId="0" borderId="0"/>
  </cellStyleXfs>
  <cellXfs count="268">
    <xf numFmtId="0" fontId="0" fillId="0" borderId="0" xfId="0"/>
    <xf numFmtId="0" fontId="5" fillId="0" borderId="0" xfId="0" applyFont="1"/>
    <xf numFmtId="0" fontId="7" fillId="0" borderId="0" xfId="0" applyFont="1"/>
    <xf numFmtId="0" fontId="9" fillId="0" borderId="0" xfId="0" applyFont="1"/>
    <xf numFmtId="0" fontId="8"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wrapText="1"/>
    </xf>
    <xf numFmtId="0" fontId="4" fillId="3" borderId="0" xfId="0" applyFont="1" applyFill="1" applyAlignment="1">
      <alignment horizontal="center" vertical="center"/>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wrapText="1"/>
    </xf>
    <xf numFmtId="0" fontId="6" fillId="3" borderId="3" xfId="0" applyFont="1" applyFill="1" applyBorder="1" applyAlignment="1">
      <alignment horizontal="center"/>
    </xf>
    <xf numFmtId="0" fontId="8" fillId="5" borderId="0" xfId="0" applyFont="1" applyFill="1" applyAlignment="1">
      <alignment horizontal="left" vertical="center" wrapText="1"/>
    </xf>
    <xf numFmtId="0" fontId="8" fillId="5" borderId="5" xfId="0" applyFont="1" applyFill="1" applyBorder="1" applyAlignment="1">
      <alignment horizontal="left" vertical="center" wrapText="1"/>
    </xf>
    <xf numFmtId="0" fontId="4" fillId="6" borderId="1" xfId="0" applyFont="1" applyFill="1" applyBorder="1"/>
    <xf numFmtId="3" fontId="4" fillId="6" borderId="1" xfId="0" applyNumberFormat="1" applyFont="1" applyFill="1" applyBorder="1"/>
    <xf numFmtId="0" fontId="5" fillId="0" borderId="0" xfId="0" applyFont="1" applyAlignment="1">
      <alignment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2" borderId="4" xfId="0" applyFont="1" applyFill="1" applyBorder="1" applyAlignment="1">
      <alignment vertical="center"/>
    </xf>
    <xf numFmtId="0" fontId="7" fillId="0" borderId="7" xfId="0" applyFont="1" applyBorder="1" applyAlignment="1">
      <alignment horizontal="center" vertical="center"/>
    </xf>
    <xf numFmtId="0" fontId="8" fillId="3" borderId="7" xfId="0" applyFont="1" applyFill="1" applyBorder="1" applyAlignment="1">
      <alignment horizontal="center" vertical="center" wrapText="1"/>
    </xf>
    <xf numFmtId="0" fontId="6" fillId="3" borderId="7" xfId="0" applyFont="1" applyFill="1" applyBorder="1" applyAlignment="1">
      <alignment horizontal="center"/>
    </xf>
    <xf numFmtId="0" fontId="8" fillId="3" borderId="3" xfId="0" applyFont="1" applyFill="1" applyBorder="1" applyAlignment="1">
      <alignment horizontal="center" vertical="center" wrapText="1"/>
    </xf>
    <xf numFmtId="0" fontId="6" fillId="3" borderId="3" xfId="0" applyFont="1" applyFill="1" applyBorder="1" applyAlignment="1">
      <alignment wrapText="1"/>
    </xf>
    <xf numFmtId="0" fontId="6" fillId="2" borderId="9" xfId="0" applyFont="1" applyFill="1" applyBorder="1" applyAlignment="1">
      <alignment vertical="center"/>
    </xf>
    <xf numFmtId="0" fontId="7" fillId="11" borderId="7" xfId="0" applyFont="1" applyFill="1" applyBorder="1" applyAlignment="1">
      <alignment vertical="center"/>
    </xf>
    <xf numFmtId="0" fontId="8" fillId="11" borderId="7" xfId="0" applyFont="1" applyFill="1" applyBorder="1" applyAlignment="1">
      <alignment horizontal="center" vertical="center" wrapText="1"/>
    </xf>
    <xf numFmtId="0" fontId="7" fillId="11" borderId="8" xfId="0" applyFont="1" applyFill="1" applyBorder="1" applyAlignment="1">
      <alignment vertical="center"/>
    </xf>
    <xf numFmtId="0" fontId="8" fillId="11" borderId="8"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1" xfId="0" applyFont="1" applyFill="1" applyBorder="1" applyAlignment="1">
      <alignment wrapText="1"/>
    </xf>
    <xf numFmtId="0" fontId="8" fillId="12"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xf numFmtId="0" fontId="6" fillId="12" borderId="1" xfId="0" applyFont="1" applyFill="1" applyBorder="1" applyAlignment="1">
      <alignment horizontal="center" wrapText="1"/>
    </xf>
    <xf numFmtId="0" fontId="6" fillId="12" borderId="6" xfId="0" applyFont="1" applyFill="1" applyBorder="1" applyAlignment="1">
      <alignment horizontal="center" vertical="center"/>
    </xf>
    <xf numFmtId="164" fontId="6" fillId="2" borderId="4" xfId="0" applyNumberFormat="1" applyFont="1" applyFill="1" applyBorder="1" applyAlignment="1">
      <alignment vertical="center"/>
    </xf>
    <xf numFmtId="164" fontId="6" fillId="10" borderId="1" xfId="0" applyNumberFormat="1" applyFont="1" applyFill="1" applyBorder="1" applyAlignment="1">
      <alignment horizontal="left" vertical="center" wrapText="1"/>
    </xf>
    <xf numFmtId="44" fontId="4" fillId="0" borderId="7" xfId="5" applyFont="1" applyBorder="1" applyAlignment="1">
      <alignment vertical="center"/>
    </xf>
    <xf numFmtId="44" fontId="5" fillId="0" borderId="7" xfId="5" applyFont="1" applyBorder="1" applyAlignment="1">
      <alignment horizontal="center" vertical="center"/>
    </xf>
    <xf numFmtId="44" fontId="4" fillId="7" borderId="7" xfId="5" applyFont="1" applyFill="1" applyBorder="1" applyAlignment="1">
      <alignment horizontal="center" vertical="center"/>
    </xf>
    <xf numFmtId="44" fontId="5" fillId="10" borderId="7" xfId="5" applyFont="1" applyFill="1" applyBorder="1" applyAlignment="1">
      <alignment horizontal="center" vertical="center"/>
    </xf>
    <xf numFmtId="165" fontId="5" fillId="0" borderId="7" xfId="0" applyNumberFormat="1" applyFont="1" applyBorder="1" applyAlignment="1">
      <alignment horizontal="center" vertical="center"/>
    </xf>
    <xf numFmtId="165" fontId="4" fillId="7" borderId="7" xfId="0" applyNumberFormat="1" applyFont="1" applyFill="1" applyBorder="1" applyAlignment="1">
      <alignment horizontal="center" vertical="center"/>
    </xf>
    <xf numFmtId="165" fontId="5" fillId="10" borderId="7" xfId="0" applyNumberFormat="1" applyFont="1" applyFill="1" applyBorder="1" applyAlignment="1">
      <alignment horizontal="center" vertical="center"/>
    </xf>
    <xf numFmtId="166" fontId="8" fillId="8" borderId="1" xfId="0" applyNumberFormat="1" applyFont="1" applyFill="1" applyBorder="1" applyAlignment="1">
      <alignment horizontal="right" vertical="center" wrapText="1"/>
    </xf>
    <xf numFmtId="166" fontId="7" fillId="2" borderId="3" xfId="0" applyNumberFormat="1" applyFont="1" applyFill="1" applyBorder="1" applyAlignment="1">
      <alignment horizontal="center" vertical="center"/>
    </xf>
    <xf numFmtId="166" fontId="7" fillId="2" borderId="9" xfId="0" applyNumberFormat="1" applyFont="1" applyFill="1" applyBorder="1" applyAlignment="1">
      <alignment horizontal="center" vertical="center"/>
    </xf>
    <xf numFmtId="166" fontId="6" fillId="2" borderId="10"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2" borderId="4" xfId="0" applyNumberFormat="1" applyFont="1" applyFill="1" applyBorder="1" applyAlignment="1">
      <alignment horizontal="center" vertical="center"/>
    </xf>
    <xf numFmtId="166" fontId="7" fillId="0" borderId="4" xfId="0" applyNumberFormat="1" applyFont="1" applyBorder="1" applyAlignment="1">
      <alignment horizontal="center" vertical="center"/>
    </xf>
    <xf numFmtId="166" fontId="6" fillId="8" borderId="1" xfId="0" applyNumberFormat="1" applyFont="1" applyFill="1" applyBorder="1"/>
    <xf numFmtId="166" fontId="7" fillId="8" borderId="1" xfId="0" applyNumberFormat="1" applyFont="1" applyFill="1" applyBorder="1" applyAlignment="1">
      <alignment horizontal="center"/>
    </xf>
    <xf numFmtId="166" fontId="6" fillId="2" borderId="5"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4" fillId="10" borderId="7" xfId="0" applyFont="1" applyFill="1" applyBorder="1" applyAlignment="1">
      <alignment horizontal="left" vertical="center"/>
    </xf>
    <xf numFmtId="0" fontId="6" fillId="0" borderId="0" xfId="0" applyFont="1"/>
    <xf numFmtId="0" fontId="6" fillId="0" borderId="0" xfId="0" applyFont="1" applyAlignment="1">
      <alignment horizontal="center"/>
    </xf>
    <xf numFmtId="166" fontId="8" fillId="0" borderId="1" xfId="0" applyNumberFormat="1" applyFont="1" applyBorder="1" applyAlignment="1" applyProtection="1">
      <alignment vertical="center" wrapText="1"/>
      <protection locked="0"/>
    </xf>
    <xf numFmtId="166" fontId="8" fillId="7" borderId="1" xfId="0" applyNumberFormat="1" applyFont="1" applyFill="1" applyBorder="1" applyAlignment="1" applyProtection="1">
      <alignment horizontal="center" vertical="center" wrapText="1"/>
      <protection locked="0"/>
    </xf>
    <xf numFmtId="166" fontId="8" fillId="0" borderId="1" xfId="0" applyNumberFormat="1" applyFont="1" applyBorder="1" applyAlignment="1" applyProtection="1">
      <alignment horizontal="center" vertical="center" wrapText="1"/>
      <protection locked="0"/>
    </xf>
    <xf numFmtId="166" fontId="8" fillId="7" borderId="1" xfId="0" applyNumberFormat="1"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quotePrefix="1" applyFont="1" applyBorder="1" applyAlignment="1" applyProtection="1">
      <alignment horizontal="center" vertical="center" wrapText="1"/>
      <protection locked="0"/>
    </xf>
    <xf numFmtId="166" fontId="7" fillId="0" borderId="7" xfId="0" applyNumberFormat="1" applyFont="1" applyBorder="1" applyAlignment="1" applyProtection="1">
      <alignment horizontal="center" vertical="center"/>
      <protection locked="0"/>
    </xf>
    <xf numFmtId="0" fontId="7" fillId="0" borderId="7" xfId="0" applyFont="1" applyBorder="1" applyAlignment="1" applyProtection="1">
      <alignment wrapText="1"/>
      <protection locked="0"/>
    </xf>
    <xf numFmtId="0" fontId="7" fillId="0" borderId="7" xfId="0" applyFont="1" applyBorder="1" applyProtection="1">
      <protection locked="0"/>
    </xf>
    <xf numFmtId="166"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166" fontId="7" fillId="10" borderId="1" xfId="0" applyNumberFormat="1" applyFont="1" applyFill="1" applyBorder="1" applyAlignment="1" applyProtection="1">
      <alignment horizontal="center" vertical="center"/>
      <protection locked="0"/>
    </xf>
    <xf numFmtId="166" fontId="6" fillId="0" borderId="1" xfId="0" applyNumberFormat="1" applyFont="1" applyBorder="1" applyAlignment="1" applyProtection="1">
      <alignment horizontal="left" vertical="center" wrapText="1"/>
      <protection locked="0"/>
    </xf>
    <xf numFmtId="166" fontId="6" fillId="0" borderId="1" xfId="0" applyNumberFormat="1" applyFont="1" applyBorder="1" applyAlignment="1" applyProtection="1">
      <alignment horizontal="left" vertical="center"/>
      <protection locked="0"/>
    </xf>
    <xf numFmtId="166" fontId="6" fillId="10" borderId="1" xfId="0" applyNumberFormat="1" applyFont="1" applyFill="1" applyBorder="1" applyAlignment="1" applyProtection="1">
      <alignment horizontal="left" vertical="center" wrapText="1"/>
      <protection locked="0"/>
    </xf>
    <xf numFmtId="164" fontId="7" fillId="10" borderId="1" xfId="0" applyNumberFormat="1" applyFont="1" applyFill="1" applyBorder="1" applyAlignment="1" applyProtection="1">
      <alignment horizontal="center" vertical="center"/>
      <protection locked="0"/>
    </xf>
    <xf numFmtId="166"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0" fontId="6" fillId="0" borderId="1" xfId="0" applyFont="1" applyBorder="1" applyProtection="1">
      <protection locked="0"/>
    </xf>
    <xf numFmtId="0" fontId="8" fillId="3" borderId="16" xfId="0" applyFont="1" applyFill="1" applyBorder="1" applyAlignment="1">
      <alignment horizontal="center" vertical="center" wrapText="1"/>
    </xf>
    <xf numFmtId="166" fontId="7" fillId="0" borderId="16" xfId="0" applyNumberFormat="1" applyFont="1" applyBorder="1" applyAlignment="1">
      <alignment horizontal="center" vertical="center"/>
    </xf>
    <xf numFmtId="166" fontId="7" fillId="8" borderId="17" xfId="0" applyNumberFormat="1" applyFont="1" applyFill="1" applyBorder="1" applyAlignment="1">
      <alignment horizontal="center"/>
    </xf>
    <xf numFmtId="166" fontId="7" fillId="2" borderId="5" xfId="0" applyNumberFormat="1"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166" fontId="7" fillId="0" borderId="22" xfId="0" applyNumberFormat="1" applyFont="1" applyBorder="1" applyAlignment="1" applyProtection="1">
      <alignment horizontal="center" vertical="center"/>
      <protection locked="0"/>
    </xf>
    <xf numFmtId="166" fontId="7" fillId="0" borderId="23" xfId="0" applyNumberFormat="1" applyFont="1" applyBorder="1" applyAlignment="1">
      <alignment horizontal="center" vertical="center"/>
    </xf>
    <xf numFmtId="166" fontId="6" fillId="2" borderId="24" xfId="0" applyNumberFormat="1" applyFont="1" applyFill="1" applyBorder="1" applyAlignment="1">
      <alignment horizontal="center" vertical="center"/>
    </xf>
    <xf numFmtId="166" fontId="7" fillId="8" borderId="25" xfId="0" applyNumberFormat="1" applyFont="1" applyFill="1" applyBorder="1" applyAlignment="1">
      <alignment horizontal="center"/>
    </xf>
    <xf numFmtId="166" fontId="7" fillId="2" borderId="26" xfId="0" applyNumberFormat="1" applyFont="1" applyFill="1" applyBorder="1" applyAlignment="1">
      <alignment horizontal="center" vertical="center"/>
    </xf>
    <xf numFmtId="166" fontId="7" fillId="2" borderId="27" xfId="0" applyNumberFormat="1" applyFont="1" applyFill="1" applyBorder="1" applyAlignment="1">
      <alignment horizontal="center" vertical="center"/>
    </xf>
    <xf numFmtId="166" fontId="7" fillId="2" borderId="28" xfId="0" applyNumberFormat="1" applyFont="1" applyFill="1" applyBorder="1" applyAlignment="1">
      <alignment horizontal="center" vertical="center"/>
    </xf>
    <xf numFmtId="0" fontId="7" fillId="0" borderId="8" xfId="0" applyFont="1" applyBorder="1" applyAlignment="1" applyProtection="1">
      <alignment horizontal="left" vertical="center"/>
      <protection locked="0"/>
    </xf>
    <xf numFmtId="166" fontId="7" fillId="2" borderId="29" xfId="0" applyNumberFormat="1" applyFont="1" applyFill="1" applyBorder="1" applyAlignment="1">
      <alignment horizontal="center" vertical="center"/>
    </xf>
    <xf numFmtId="166" fontId="7" fillId="2" borderId="30" xfId="0" applyNumberFormat="1" applyFont="1" applyFill="1" applyBorder="1" applyAlignment="1">
      <alignment horizontal="center" vertical="center"/>
    </xf>
    <xf numFmtId="166" fontId="7" fillId="2" borderId="31" xfId="0" applyNumberFormat="1" applyFont="1" applyFill="1" applyBorder="1" applyAlignment="1">
      <alignment horizontal="center" vertical="center"/>
    </xf>
    <xf numFmtId="166" fontId="7" fillId="2" borderId="32" xfId="0" applyNumberFormat="1" applyFont="1" applyFill="1" applyBorder="1" applyAlignment="1">
      <alignment horizontal="center" vertical="center"/>
    </xf>
    <xf numFmtId="0" fontId="8" fillId="3" borderId="4" xfId="0" applyFont="1" applyFill="1" applyBorder="1" applyAlignment="1">
      <alignment horizontal="center" vertical="center" wrapText="1"/>
    </xf>
    <xf numFmtId="0" fontId="8" fillId="7" borderId="4" xfId="0" applyFont="1" applyFill="1" applyBorder="1" applyAlignment="1">
      <alignment horizontal="left" vertical="center" wrapText="1"/>
    </xf>
    <xf numFmtId="0" fontId="8" fillId="0" borderId="4" xfId="0" applyFont="1" applyBorder="1" applyAlignment="1" applyProtection="1">
      <alignment horizontal="left" vertical="center" wrapText="1"/>
      <protection locked="0"/>
    </xf>
    <xf numFmtId="0" fontId="6" fillId="0" borderId="4" xfId="0" applyFont="1" applyBorder="1" applyProtection="1">
      <protection locked="0"/>
    </xf>
    <xf numFmtId="0" fontId="8" fillId="3" borderId="5" xfId="0" applyFont="1" applyFill="1" applyBorder="1" applyAlignment="1">
      <alignment horizontal="center" vertical="center" wrapText="1"/>
    </xf>
    <xf numFmtId="166" fontId="8" fillId="8" borderId="5" xfId="0" applyNumberFormat="1" applyFont="1" applyFill="1" applyBorder="1" applyAlignment="1">
      <alignment horizontal="righ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166" fontId="8" fillId="0" borderId="37" xfId="0" applyNumberFormat="1" applyFont="1" applyBorder="1" applyAlignment="1">
      <alignment vertical="center" wrapText="1"/>
    </xf>
    <xf numFmtId="166" fontId="8" fillId="7" borderId="36" xfId="0" applyNumberFormat="1" applyFont="1" applyFill="1" applyBorder="1" applyAlignment="1" applyProtection="1">
      <alignment horizontal="center" vertical="center" wrapText="1"/>
      <protection locked="0"/>
    </xf>
    <xf numFmtId="166" fontId="8" fillId="0" borderId="36" xfId="0" applyNumberFormat="1" applyFont="1" applyBorder="1" applyAlignment="1" applyProtection="1">
      <alignment horizontal="center" vertical="center" wrapText="1"/>
      <protection locked="0"/>
    </xf>
    <xf numFmtId="166" fontId="8" fillId="8" borderId="36" xfId="0" applyNumberFormat="1" applyFont="1" applyFill="1" applyBorder="1" applyAlignment="1">
      <alignment horizontal="right" vertical="center" wrapText="1"/>
    </xf>
    <xf numFmtId="166" fontId="8" fillId="8" borderId="37" xfId="0" applyNumberFormat="1" applyFont="1" applyFill="1" applyBorder="1" applyAlignment="1">
      <alignment horizontal="right" vertical="center" wrapText="1"/>
    </xf>
    <xf numFmtId="166" fontId="8" fillId="8" borderId="31" xfId="0" applyNumberFormat="1" applyFont="1" applyFill="1" applyBorder="1" applyAlignment="1">
      <alignment horizontal="right" vertical="center" wrapText="1"/>
    </xf>
    <xf numFmtId="166" fontId="8" fillId="8" borderId="32" xfId="0" applyNumberFormat="1" applyFont="1" applyFill="1" applyBorder="1" applyAlignment="1">
      <alignment horizontal="right" vertical="center" wrapText="1"/>
    </xf>
    <xf numFmtId="166" fontId="8" fillId="8" borderId="28" xfId="0" applyNumberFormat="1" applyFont="1" applyFill="1" applyBorder="1" applyAlignment="1">
      <alignment horizontal="right" vertical="center" wrapText="1"/>
    </xf>
    <xf numFmtId="0" fontId="6" fillId="3" borderId="38" xfId="0" applyFont="1" applyFill="1" applyBorder="1" applyAlignment="1">
      <alignment horizontal="center"/>
    </xf>
    <xf numFmtId="166" fontId="8" fillId="0" borderId="5" xfId="0" applyNumberFormat="1" applyFont="1" applyBorder="1" applyAlignment="1">
      <alignment vertical="center" wrapText="1"/>
    </xf>
    <xf numFmtId="166" fontId="8" fillId="10" borderId="5" xfId="0" applyNumberFormat="1" applyFont="1" applyFill="1" applyBorder="1" applyAlignment="1">
      <alignment vertical="center" wrapText="1"/>
    </xf>
    <xf numFmtId="166" fontId="8" fillId="0" borderId="4" xfId="0" applyNumberFormat="1" applyFont="1" applyBorder="1" applyAlignment="1">
      <alignment vertical="center" wrapText="1"/>
    </xf>
    <xf numFmtId="166" fontId="8" fillId="7" borderId="4" xfId="0" applyNumberFormat="1" applyFont="1" applyFill="1" applyBorder="1" applyAlignment="1">
      <alignment vertical="center" wrapText="1"/>
    </xf>
    <xf numFmtId="166" fontId="8" fillId="8" borderId="4" xfId="0" applyNumberFormat="1" applyFont="1" applyFill="1" applyBorder="1" applyAlignment="1">
      <alignment horizontal="right" vertical="center" wrapText="1"/>
    </xf>
    <xf numFmtId="166" fontId="8" fillId="8" borderId="27" xfId="0" applyNumberFormat="1" applyFont="1" applyFill="1" applyBorder="1" applyAlignment="1">
      <alignment horizontal="right" vertical="center" wrapText="1"/>
    </xf>
    <xf numFmtId="166" fontId="8" fillId="10" borderId="37" xfId="0" applyNumberFormat="1" applyFont="1" applyFill="1" applyBorder="1" applyAlignment="1">
      <alignment vertical="center" wrapText="1"/>
    </xf>
    <xf numFmtId="0" fontId="8" fillId="11" borderId="9" xfId="0" applyFont="1" applyFill="1" applyBorder="1" applyAlignment="1">
      <alignment horizontal="center" vertical="center" wrapText="1"/>
    </xf>
    <xf numFmtId="164" fontId="7" fillId="0" borderId="4" xfId="0" applyNumberFormat="1" applyFont="1" applyBorder="1" applyAlignment="1" applyProtection="1">
      <alignment horizontal="left" vertical="center"/>
      <protection locked="0"/>
    </xf>
    <xf numFmtId="0" fontId="8" fillId="3" borderId="3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166" fontId="7" fillId="0" borderId="36" xfId="0" applyNumberFormat="1" applyFont="1" applyBorder="1" applyAlignment="1" applyProtection="1">
      <alignment horizontal="center" vertical="center"/>
      <protection locked="0"/>
    </xf>
    <xf numFmtId="166" fontId="7" fillId="0" borderId="37" xfId="0" applyNumberFormat="1" applyFont="1" applyBorder="1" applyAlignment="1">
      <alignment horizontal="center" vertical="center"/>
    </xf>
    <xf numFmtId="166" fontId="7" fillId="2" borderId="36" xfId="0" applyNumberFormat="1" applyFont="1" applyFill="1" applyBorder="1" applyAlignment="1">
      <alignment horizontal="center" vertical="center"/>
    </xf>
    <xf numFmtId="166" fontId="7" fillId="0" borderId="5" xfId="0" applyNumberFormat="1" applyFont="1" applyBorder="1" applyAlignment="1">
      <alignment horizontal="center" vertical="center"/>
    </xf>
    <xf numFmtId="166" fontId="7" fillId="8" borderId="43" xfId="0" applyNumberFormat="1" applyFont="1" applyFill="1" applyBorder="1" applyAlignment="1">
      <alignment horizontal="center"/>
    </xf>
    <xf numFmtId="166" fontId="7" fillId="2" borderId="6"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166" fontId="6" fillId="2" borderId="45" xfId="0" applyNumberFormat="1" applyFont="1" applyFill="1" applyBorder="1" applyAlignment="1">
      <alignment horizontal="center" vertical="center"/>
    </xf>
    <xf numFmtId="166" fontId="6" fillId="2" borderId="46" xfId="0" applyNumberFormat="1" applyFont="1" applyFill="1" applyBorder="1" applyAlignment="1">
      <alignment horizontal="center" vertical="center"/>
    </xf>
    <xf numFmtId="166" fontId="7" fillId="8" borderId="47" xfId="0" applyNumberFormat="1" applyFont="1" applyFill="1" applyBorder="1" applyAlignment="1">
      <alignment horizontal="center"/>
    </xf>
    <xf numFmtId="0" fontId="4" fillId="3" borderId="9" xfId="0" applyFont="1" applyFill="1" applyBorder="1" applyAlignment="1">
      <alignment horizontal="center" vertical="center"/>
    </xf>
    <xf numFmtId="0" fontId="6" fillId="10"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6" fillId="8" borderId="4" xfId="0" applyFont="1" applyFill="1" applyBorder="1"/>
    <xf numFmtId="0" fontId="7" fillId="10" borderId="5" xfId="0" applyFont="1" applyFill="1" applyBorder="1" applyAlignment="1">
      <alignment horizontal="center" vertical="center"/>
    </xf>
    <xf numFmtId="0" fontId="7" fillId="10" borderId="36" xfId="0" applyFont="1" applyFill="1" applyBorder="1" applyAlignment="1">
      <alignment horizontal="center" vertical="center"/>
    </xf>
    <xf numFmtId="0" fontId="7" fillId="10" borderId="37" xfId="0" applyFont="1" applyFill="1" applyBorder="1" applyAlignment="1">
      <alignment horizontal="center" vertical="center"/>
    </xf>
    <xf numFmtId="166" fontId="7" fillId="10" borderId="36" xfId="0" applyNumberFormat="1" applyFont="1" applyFill="1" applyBorder="1" applyAlignment="1" applyProtection="1">
      <alignment horizontal="center" vertical="center"/>
      <protection locked="0"/>
    </xf>
    <xf numFmtId="166" fontId="7" fillId="10" borderId="37" xfId="0" applyNumberFormat="1" applyFont="1" applyFill="1" applyBorder="1" applyAlignment="1">
      <alignment horizontal="center" vertical="center"/>
    </xf>
    <xf numFmtId="166" fontId="6" fillId="8" borderId="36" xfId="0" applyNumberFormat="1" applyFont="1" applyFill="1" applyBorder="1"/>
    <xf numFmtId="166" fontId="6" fillId="8" borderId="37" xfId="0" applyNumberFormat="1" applyFont="1" applyFill="1" applyBorder="1" applyAlignment="1">
      <alignment horizontal="center"/>
    </xf>
    <xf numFmtId="166" fontId="6" fillId="8" borderId="31" xfId="0" applyNumberFormat="1" applyFont="1" applyFill="1" applyBorder="1"/>
    <xf numFmtId="166" fontId="6" fillId="8" borderId="32" xfId="0" applyNumberFormat="1" applyFont="1" applyFill="1" applyBorder="1"/>
    <xf numFmtId="166" fontId="6" fillId="8" borderId="28" xfId="0" applyNumberFormat="1" applyFont="1" applyFill="1" applyBorder="1" applyAlignment="1">
      <alignment horizontal="center"/>
    </xf>
    <xf numFmtId="166" fontId="7" fillId="10" borderId="5" xfId="0" applyNumberFormat="1" applyFont="1" applyFill="1" applyBorder="1" applyAlignment="1">
      <alignment horizontal="center" vertical="center"/>
    </xf>
    <xf numFmtId="166" fontId="6" fillId="8" borderId="5" xfId="0" applyNumberFormat="1" applyFont="1" applyFill="1" applyBorder="1" applyAlignment="1">
      <alignment horizontal="center"/>
    </xf>
    <xf numFmtId="0" fontId="7" fillId="10" borderId="4" xfId="0" applyFont="1" applyFill="1" applyBorder="1" applyAlignment="1">
      <alignment horizontal="center" vertical="center"/>
    </xf>
    <xf numFmtId="166" fontId="7" fillId="10" borderId="4" xfId="0" applyNumberFormat="1" applyFont="1" applyFill="1" applyBorder="1" applyAlignment="1">
      <alignment horizontal="center" vertical="center"/>
    </xf>
    <xf numFmtId="166" fontId="6" fillId="8" borderId="4" xfId="0" applyNumberFormat="1" applyFont="1" applyFill="1" applyBorder="1" applyAlignment="1">
      <alignment horizontal="center"/>
    </xf>
    <xf numFmtId="166" fontId="6" fillId="8" borderId="27" xfId="0" applyNumberFormat="1" applyFont="1" applyFill="1" applyBorder="1" applyAlignment="1">
      <alignment horizontal="center"/>
    </xf>
    <xf numFmtId="166" fontId="7" fillId="8" borderId="36" xfId="0" applyNumberFormat="1" applyFont="1" applyFill="1" applyBorder="1" applyAlignment="1">
      <alignment horizontal="center"/>
    </xf>
    <xf numFmtId="166" fontId="7" fillId="8" borderId="31" xfId="0" applyNumberFormat="1" applyFont="1" applyFill="1" applyBorder="1" applyAlignment="1">
      <alignment horizontal="center"/>
    </xf>
    <xf numFmtId="166" fontId="7" fillId="8" borderId="32" xfId="0" applyNumberFormat="1" applyFont="1" applyFill="1" applyBorder="1" applyAlignment="1">
      <alignment horizontal="center"/>
    </xf>
    <xf numFmtId="0" fontId="8" fillId="12" borderId="4" xfId="0"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4" xfId="0" applyFont="1" applyBorder="1" applyAlignment="1" applyProtection="1">
      <alignment horizontal="left" vertical="center"/>
      <protection locked="0"/>
    </xf>
    <xf numFmtId="0" fontId="8" fillId="12" borderId="5" xfId="0" applyFont="1" applyFill="1" applyBorder="1" applyAlignment="1">
      <alignment horizontal="center" vertical="center" wrapText="1"/>
    </xf>
    <xf numFmtId="0" fontId="8" fillId="12" borderId="36" xfId="0" applyFont="1" applyFill="1" applyBorder="1" applyAlignment="1">
      <alignment horizontal="center" vertical="center" wrapText="1"/>
    </xf>
    <xf numFmtId="0" fontId="8" fillId="12" borderId="37" xfId="0" applyFont="1" applyFill="1" applyBorder="1" applyAlignment="1">
      <alignment horizontal="center" vertical="center" wrapText="1"/>
    </xf>
    <xf numFmtId="164" fontId="6" fillId="10" borderId="36" xfId="0" applyNumberFormat="1" applyFont="1" applyFill="1" applyBorder="1" applyAlignment="1">
      <alignment horizontal="left" vertical="center" wrapText="1"/>
    </xf>
    <xf numFmtId="166" fontId="6" fillId="0" borderId="36" xfId="0" applyNumberFormat="1" applyFont="1" applyBorder="1" applyAlignment="1" applyProtection="1">
      <alignment horizontal="left" vertical="center" wrapText="1"/>
      <protection locked="0"/>
    </xf>
    <xf numFmtId="166" fontId="6" fillId="10" borderId="36" xfId="0" applyNumberFormat="1" applyFont="1" applyFill="1" applyBorder="1" applyAlignment="1" applyProtection="1">
      <alignment horizontal="left" vertical="center" wrapText="1"/>
      <protection locked="0"/>
    </xf>
    <xf numFmtId="166" fontId="6" fillId="0" borderId="36" xfId="0" applyNumberFormat="1" applyFont="1" applyBorder="1" applyAlignment="1" applyProtection="1">
      <alignment horizontal="left" vertical="center"/>
      <protection locked="0"/>
    </xf>
    <xf numFmtId="166" fontId="6" fillId="2" borderId="36" xfId="0" applyNumberFormat="1" applyFont="1" applyFill="1" applyBorder="1" applyAlignment="1">
      <alignment horizontal="center" vertical="center"/>
    </xf>
    <xf numFmtId="166" fontId="6" fillId="2" borderId="31" xfId="0" applyNumberFormat="1" applyFont="1" applyFill="1" applyBorder="1" applyAlignment="1">
      <alignment horizontal="center" vertical="center"/>
    </xf>
    <xf numFmtId="166" fontId="6" fillId="2" borderId="48" xfId="0" applyNumberFormat="1" applyFont="1" applyFill="1" applyBorder="1" applyAlignment="1">
      <alignment horizontal="center" vertical="center"/>
    </xf>
    <xf numFmtId="164" fontId="7" fillId="10" borderId="5" xfId="0" applyNumberFormat="1" applyFont="1" applyFill="1" applyBorder="1" applyAlignment="1">
      <alignment horizontal="center" vertical="center"/>
    </xf>
    <xf numFmtId="166" fontId="6" fillId="0" borderId="5" xfId="0" applyNumberFormat="1" applyFont="1" applyBorder="1" applyAlignment="1">
      <alignment horizontal="center" vertical="center"/>
    </xf>
    <xf numFmtId="164" fontId="6" fillId="10" borderId="4" xfId="0" applyNumberFormat="1" applyFont="1" applyFill="1" applyBorder="1" applyAlignment="1">
      <alignment horizontal="left" vertical="center" wrapText="1"/>
    </xf>
    <xf numFmtId="166" fontId="6" fillId="0" borderId="4" xfId="0" applyNumberFormat="1" applyFont="1" applyBorder="1" applyAlignment="1">
      <alignment horizontal="center" vertical="center" wrapText="1"/>
    </xf>
    <xf numFmtId="166" fontId="6" fillId="10" borderId="4" xfId="0" applyNumberFormat="1" applyFont="1" applyFill="1" applyBorder="1" applyAlignment="1">
      <alignment horizontal="center" vertical="center" wrapText="1"/>
    </xf>
    <xf numFmtId="166" fontId="6" fillId="2" borderId="15" xfId="0" applyNumberFormat="1" applyFont="1" applyFill="1" applyBorder="1" applyAlignment="1">
      <alignment horizontal="right" vertical="center"/>
    </xf>
    <xf numFmtId="166" fontId="6" fillId="2" borderId="50" xfId="0" applyNumberFormat="1" applyFont="1" applyFill="1" applyBorder="1" applyAlignment="1">
      <alignment horizontal="right" vertical="center"/>
    </xf>
    <xf numFmtId="164" fontId="7" fillId="10" borderId="36" xfId="0" applyNumberFormat="1" applyFont="1" applyFill="1" applyBorder="1" applyAlignment="1" applyProtection="1">
      <alignment horizontal="center" vertical="center"/>
      <protection locked="0"/>
    </xf>
    <xf numFmtId="164" fontId="7" fillId="10" borderId="37" xfId="0" applyNumberFormat="1" applyFont="1" applyFill="1" applyBorder="1" applyAlignment="1">
      <alignment horizontal="center" vertical="center"/>
    </xf>
    <xf numFmtId="166" fontId="6" fillId="0" borderId="36" xfId="0" applyNumberFormat="1" applyFont="1" applyBorder="1" applyAlignment="1" applyProtection="1">
      <alignment horizontal="center" vertical="center"/>
      <protection locked="0"/>
    </xf>
    <xf numFmtId="166" fontId="6" fillId="0" borderId="37" xfId="0" applyNumberFormat="1" applyFont="1" applyBorder="1" applyAlignment="1">
      <alignment horizontal="center" vertical="center"/>
    </xf>
    <xf numFmtId="166" fontId="6" fillId="2" borderId="37" xfId="0" applyNumberFormat="1" applyFont="1" applyFill="1" applyBorder="1" applyAlignment="1">
      <alignment horizontal="center" vertical="center"/>
    </xf>
    <xf numFmtId="166" fontId="6" fillId="2" borderId="49" xfId="0" applyNumberFormat="1" applyFont="1" applyFill="1" applyBorder="1" applyAlignment="1">
      <alignment horizontal="center" vertical="center"/>
    </xf>
    <xf numFmtId="0" fontId="6" fillId="14" borderId="41" xfId="0" applyFont="1" applyFill="1" applyBorder="1" applyAlignment="1">
      <alignment horizontal="center" vertical="center"/>
    </xf>
    <xf numFmtId="0" fontId="8" fillId="14" borderId="15" xfId="0" applyFont="1" applyFill="1" applyBorder="1" applyAlignment="1">
      <alignment horizontal="center" vertical="center" wrapText="1"/>
    </xf>
    <xf numFmtId="164" fontId="6" fillId="14" borderId="15" xfId="0" applyNumberFormat="1" applyFont="1" applyFill="1" applyBorder="1" applyAlignment="1">
      <alignment horizontal="left" vertical="center" wrapText="1"/>
    </xf>
    <xf numFmtId="166" fontId="6" fillId="14" borderId="15" xfId="0" applyNumberFormat="1" applyFont="1" applyFill="1" applyBorder="1" applyAlignment="1">
      <alignment horizontal="center" vertical="center" wrapText="1"/>
    </xf>
    <xf numFmtId="166" fontId="6" fillId="14" borderId="15" xfId="0" applyNumberFormat="1" applyFont="1" applyFill="1" applyBorder="1" applyAlignment="1">
      <alignment horizontal="right" vertical="center"/>
    </xf>
    <xf numFmtId="166" fontId="6" fillId="14" borderId="50" xfId="0" applyNumberFormat="1" applyFont="1" applyFill="1" applyBorder="1" applyAlignment="1">
      <alignment horizontal="right" vertical="center"/>
    </xf>
    <xf numFmtId="0" fontId="7" fillId="14" borderId="0" xfId="0" applyFont="1" applyFill="1" applyAlignment="1">
      <alignment horizontal="center" vertical="center"/>
    </xf>
    <xf numFmtId="0" fontId="7" fillId="14" borderId="0" xfId="0" applyFont="1" applyFill="1"/>
    <xf numFmtId="0" fontId="0" fillId="5" borderId="0" xfId="0" applyFill="1" applyAlignment="1">
      <alignment horizontal="left" vertical="top"/>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14" fillId="15" borderId="1" xfId="0" applyFont="1" applyFill="1" applyBorder="1" applyAlignment="1">
      <alignment horizontal="left" vertical="top"/>
    </xf>
    <xf numFmtId="0" fontId="14" fillId="0" borderId="0" xfId="0" applyFont="1" applyAlignment="1">
      <alignment horizontal="left" vertical="top"/>
    </xf>
    <xf numFmtId="0" fontId="14" fillId="15" borderId="5" xfId="0" applyFont="1" applyFill="1" applyBorder="1" applyAlignment="1">
      <alignment horizontal="left" vertical="top"/>
    </xf>
    <xf numFmtId="0" fontId="14" fillId="15" borderId="4" xfId="0" applyFont="1" applyFill="1" applyBorder="1" applyAlignment="1">
      <alignment horizontal="left" vertical="top"/>
    </xf>
    <xf numFmtId="0" fontId="0" fillId="16" borderId="0" xfId="0" applyFill="1" applyAlignment="1">
      <alignment horizontal="center" vertical="center"/>
    </xf>
    <xf numFmtId="0" fontId="10" fillId="16" borderId="0" xfId="6"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center" vertical="center" wrapText="1"/>
    </xf>
    <xf numFmtId="0" fontId="14" fillId="17" borderId="0" xfId="0" applyFont="1" applyFill="1" applyAlignment="1">
      <alignment horizontal="left" vertical="top"/>
    </xf>
    <xf numFmtId="0" fontId="0" fillId="17" borderId="0" xfId="0" applyFill="1" applyAlignment="1">
      <alignment horizontal="left" vertical="top"/>
    </xf>
    <xf numFmtId="0" fontId="0" fillId="17" borderId="0" xfId="0" applyFill="1" applyAlignment="1">
      <alignment horizontal="left" vertical="top" wrapText="1"/>
    </xf>
    <xf numFmtId="0" fontId="5" fillId="0" borderId="0" xfId="10" applyFont="1" applyAlignment="1">
      <alignment vertical="center" wrapText="1"/>
    </xf>
    <xf numFmtId="49" fontId="4" fillId="7" borderId="1" xfId="10" applyNumberFormat="1" applyFont="1" applyFill="1" applyBorder="1" applyAlignment="1">
      <alignment vertical="top" wrapText="1"/>
    </xf>
    <xf numFmtId="49" fontId="4" fillId="4" borderId="1" xfId="10" applyNumberFormat="1" applyFont="1" applyFill="1" applyBorder="1" applyAlignment="1">
      <alignment vertical="top" wrapText="1"/>
    </xf>
    <xf numFmtId="49" fontId="4" fillId="4" borderId="1" xfId="10" quotePrefix="1" applyNumberFormat="1" applyFont="1" applyFill="1" applyBorder="1" applyAlignment="1">
      <alignment vertical="top" wrapText="1"/>
    </xf>
    <xf numFmtId="3" fontId="4" fillId="4" borderId="1" xfId="10" applyNumberFormat="1" applyFont="1" applyFill="1" applyBorder="1" applyAlignment="1">
      <alignment horizontal="left" vertical="top" wrapText="1"/>
    </xf>
    <xf numFmtId="49" fontId="4" fillId="4" borderId="1" xfId="11" applyNumberFormat="1" applyFont="1" applyFill="1" applyBorder="1" applyAlignment="1">
      <alignment horizontal="left" vertical="top" wrapText="1"/>
    </xf>
    <xf numFmtId="3" fontId="5" fillId="0" borderId="0" xfId="10" applyNumberFormat="1" applyFont="1" applyAlignment="1">
      <alignment horizontal="left" vertical="top" wrapText="1"/>
    </xf>
    <xf numFmtId="49" fontId="4" fillId="4" borderId="1" xfId="11" applyNumberFormat="1" applyFont="1" applyFill="1" applyBorder="1" applyAlignment="1">
      <alignment vertical="top" wrapText="1"/>
    </xf>
    <xf numFmtId="49" fontId="5" fillId="4" borderId="1" xfId="11" quotePrefix="1" applyNumberFormat="1" applyFont="1" applyFill="1" applyBorder="1" applyAlignment="1">
      <alignment vertical="top" wrapText="1"/>
    </xf>
    <xf numFmtId="49" fontId="15" fillId="0" borderId="38" xfId="12" applyNumberFormat="1" applyFont="1" applyBorder="1" applyAlignment="1">
      <alignment vertical="center" wrapText="1"/>
    </xf>
    <xf numFmtId="49" fontId="5" fillId="0" borderId="1" xfId="10" applyNumberFormat="1" applyFont="1" applyBorder="1" applyAlignment="1">
      <alignment vertical="center" wrapText="1"/>
    </xf>
    <xf numFmtId="49" fontId="15" fillId="0" borderId="38" xfId="12" quotePrefix="1" applyNumberFormat="1" applyFont="1" applyBorder="1" applyAlignment="1">
      <alignment vertical="center" wrapText="1"/>
    </xf>
    <xf numFmtId="0" fontId="4" fillId="0" borderId="0" xfId="10" applyFont="1" applyAlignment="1">
      <alignment vertical="center" wrapText="1"/>
    </xf>
    <xf numFmtId="49" fontId="5" fillId="0" borderId="0" xfId="10" applyNumberFormat="1" applyFont="1" applyAlignment="1">
      <alignment vertical="center" wrapText="1"/>
    </xf>
    <xf numFmtId="49" fontId="4" fillId="0" borderId="1" xfId="10" applyNumberFormat="1" applyFont="1" applyBorder="1" applyAlignment="1">
      <alignment vertical="center" wrapText="1"/>
    </xf>
    <xf numFmtId="0" fontId="4" fillId="0" borderId="7" xfId="0" applyFont="1" applyBorder="1" applyAlignment="1">
      <alignment horizontal="center" vertical="center"/>
    </xf>
    <xf numFmtId="0" fontId="10" fillId="5" borderId="0" xfId="6" applyFill="1" applyAlignment="1">
      <alignment horizontal="left" vertical="top"/>
    </xf>
    <xf numFmtId="0" fontId="0" fillId="5" borderId="0" xfId="0" applyFill="1" applyAlignment="1">
      <alignment horizontal="center" vertical="top"/>
    </xf>
    <xf numFmtId="167" fontId="4" fillId="0" borderId="0" xfId="10" applyNumberFormat="1" applyFont="1" applyAlignment="1">
      <alignment vertical="center" wrapText="1"/>
    </xf>
    <xf numFmtId="49" fontId="4" fillId="0" borderId="1" xfId="10" applyNumberFormat="1" applyFont="1" applyBorder="1" applyAlignment="1">
      <alignment vertical="center" wrapText="1"/>
    </xf>
    <xf numFmtId="0" fontId="4" fillId="12" borderId="7" xfId="0" applyFont="1" applyFill="1" applyBorder="1" applyAlignment="1">
      <alignment horizontal="center" vertical="center"/>
    </xf>
    <xf numFmtId="0" fontId="4" fillId="0" borderId="7"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9"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Alignment="1">
      <alignment horizontal="left" vertical="top" wrapText="1"/>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4" xfId="0" applyFont="1" applyFill="1" applyBorder="1" applyAlignment="1">
      <alignment horizontal="center" vertical="center"/>
    </xf>
    <xf numFmtId="0" fontId="4" fillId="3" borderId="44"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0" xfId="0" applyFont="1" applyFill="1" applyAlignment="1">
      <alignment horizontal="center" vertical="center"/>
    </xf>
    <xf numFmtId="0" fontId="4" fillId="3" borderId="35" xfId="0" applyFont="1" applyFill="1" applyBorder="1" applyAlignment="1">
      <alignment horizontal="center" vertical="center"/>
    </xf>
    <xf numFmtId="0" fontId="4" fillId="0" borderId="6" xfId="0" applyFont="1" applyBorder="1" applyAlignment="1">
      <alignment horizontal="center" vertical="center"/>
    </xf>
    <xf numFmtId="0" fontId="6" fillId="12" borderId="33" xfId="0" applyFont="1" applyFill="1" applyBorder="1" applyAlignment="1">
      <alignment horizontal="center" vertical="center"/>
    </xf>
    <xf numFmtId="0" fontId="6" fillId="12" borderId="34" xfId="0" applyFont="1" applyFill="1" applyBorder="1" applyAlignment="1">
      <alignment horizontal="center" vertical="center"/>
    </xf>
    <xf numFmtId="0" fontId="6" fillId="12" borderId="35" xfId="0" applyFont="1" applyFill="1" applyBorder="1" applyAlignment="1">
      <alignment horizontal="center" vertical="center"/>
    </xf>
    <xf numFmtId="0" fontId="6" fillId="12" borderId="39"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0" xfId="0" applyFont="1" applyFill="1" applyAlignment="1">
      <alignment horizontal="center" vertical="center"/>
    </xf>
  </cellXfs>
  <cellStyles count="13">
    <cellStyle name="Comma 2" xfId="8" xr:uid="{70A76760-FC37-48BD-B9B6-3F1D8646AB01}"/>
    <cellStyle name="Comma 3" xfId="11" xr:uid="{2FAF3BD7-6849-4448-B9C0-E21CB91C0051}"/>
    <cellStyle name="Currency" xfId="5" builtinId="4"/>
    <cellStyle name="Followed Hyperlink" xfId="4" builtinId="9" hidden="1"/>
    <cellStyle name="Followed Hyperlink" xfId="2" builtinId="9" hidden="1"/>
    <cellStyle name="Hyperlink" xfId="3" builtinId="8" hidden="1"/>
    <cellStyle name="Hyperlink" xfId="1" builtinId="8" hidden="1"/>
    <cellStyle name="Hyperlink" xfId="6" builtinId="8"/>
    <cellStyle name="Normal" xfId="0" builtinId="0"/>
    <cellStyle name="Normal 2" xfId="7" xr:uid="{22248729-A8D5-4260-B469-7D3126CCE17C}"/>
    <cellStyle name="Normal 2 2" xfId="12" xr:uid="{CB69848C-30B8-4F5D-BB31-1346C056022D}"/>
    <cellStyle name="Normal 3" xfId="9" xr:uid="{8C34D1FF-786B-4351-A8B2-D225603A74E1}"/>
    <cellStyle name="Normal 4" xfId="10" xr:uid="{9F35FDC7-583F-4C02-8538-3CDE8EE87E5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licy.vinuni.edu.vn/all-policies/management-of-intellectual-property-copyright-and-ownership-of-data/" TargetMode="External"/><Relationship Id="rId7" Type="http://schemas.openxmlformats.org/officeDocument/2006/relationships/printerSettings" Target="../printerSettings/printerSettings1.bin"/><Relationship Id="rId2" Type="http://schemas.openxmlformats.org/officeDocument/2006/relationships/hyperlink" Target="https://policy.vinuni.edu.vn/all-policies/regulations-for-research-activity-management/" TargetMode="External"/><Relationship Id="rId1" Type="http://schemas.openxmlformats.org/officeDocument/2006/relationships/hyperlink" Target="https://vinuniversity.sharepoint.com/:x:/r/sites/FinanceAccounting/Shared%20Documents/Training%20Documents/6.%20Budget%20Planning%20AY22-23/8.3.%20Cost%20Norm/VinUni_Bo%20DMHM%20lap%20NS%20NH22-23_051222_vF_PHVB.xlsx?d=w976a0ee45e32453a8a9328a97d886e74&amp;csf=1&amp;web=1&amp;e=ZuwNev" TargetMode="External"/><Relationship Id="rId6" Type="http://schemas.openxmlformats.org/officeDocument/2006/relationships/hyperlink" Target="https://policy.vinuni.edu.vn/financial-management/" TargetMode="External"/><Relationship Id="rId5" Type="http://schemas.openxmlformats.org/officeDocument/2006/relationships/hyperlink" Target="https://vinuni.edu.vn/research/resource_opportunity/vinuniversity-statement-on-the-use-of-human-subjects-in-research/" TargetMode="External"/><Relationship Id="rId4" Type="http://schemas.openxmlformats.org/officeDocument/2006/relationships/hyperlink" Target="https://vinuni.prod-sg.cayuse.com/sp/propos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21FB-4A3B-4F23-8E43-CEF22B133A9D}">
  <dimension ref="A1:C14"/>
  <sheetViews>
    <sheetView topLeftCell="A6" workbookViewId="0">
      <selection activeCell="C20" sqref="C20"/>
    </sheetView>
  </sheetViews>
  <sheetFormatPr defaultColWidth="9" defaultRowHeight="15.6"/>
  <cols>
    <col min="1" max="1" width="9" style="203"/>
    <col min="2" max="2" width="23.875" style="203" customWidth="1"/>
    <col min="3" max="3" width="107.875" style="203" customWidth="1"/>
    <col min="4" max="4" width="9" style="203" customWidth="1"/>
    <col min="5" max="16384" width="9" style="203"/>
  </cols>
  <sheetData>
    <row r="1" spans="1:3" s="207" customFormat="1">
      <c r="A1" s="206" t="s">
        <v>0</v>
      </c>
      <c r="B1" s="209"/>
      <c r="C1" s="208"/>
    </row>
    <row r="2" spans="1:3" ht="123.95">
      <c r="A2" s="204">
        <v>1</v>
      </c>
      <c r="B2" s="204" t="s">
        <v>1</v>
      </c>
      <c r="C2" s="205" t="s">
        <v>2</v>
      </c>
    </row>
    <row r="3" spans="1:3" ht="46.5">
      <c r="A3" s="204">
        <v>2</v>
      </c>
      <c r="B3" s="204" t="s">
        <v>3</v>
      </c>
      <c r="C3" s="205" t="s">
        <v>4</v>
      </c>
    </row>
    <row r="4" spans="1:3" ht="46.5">
      <c r="A4" s="204">
        <v>3</v>
      </c>
      <c r="B4" s="204" t="s">
        <v>5</v>
      </c>
      <c r="C4" s="205" t="s">
        <v>6</v>
      </c>
    </row>
    <row r="5" spans="1:3" ht="62.1">
      <c r="A5" s="204">
        <v>4</v>
      </c>
      <c r="B5" s="204" t="s">
        <v>7</v>
      </c>
      <c r="C5" s="205" t="s">
        <v>8</v>
      </c>
    </row>
    <row r="6" spans="1:3" ht="46.5">
      <c r="A6" s="204">
        <v>5</v>
      </c>
      <c r="B6" s="204" t="s">
        <v>9</v>
      </c>
      <c r="C6" s="205" t="s">
        <v>10</v>
      </c>
    </row>
    <row r="7" spans="1:3" s="212" customFormat="1">
      <c r="A7" s="214" t="s">
        <v>11</v>
      </c>
      <c r="B7" s="215"/>
      <c r="C7" s="216"/>
    </row>
    <row r="8" spans="1:3" s="212" customFormat="1">
      <c r="A8" s="213">
        <v>1</v>
      </c>
      <c r="B8" s="211" t="s">
        <v>12</v>
      </c>
      <c r="C8" s="211"/>
    </row>
    <row r="9" spans="1:3" s="212" customFormat="1">
      <c r="A9" s="213">
        <v>2</v>
      </c>
      <c r="B9" s="211" t="s">
        <v>13</v>
      </c>
      <c r="C9" s="211"/>
    </row>
    <row r="10" spans="1:3" s="212" customFormat="1">
      <c r="A10" s="210">
        <v>3</v>
      </c>
      <c r="B10" s="211" t="s">
        <v>14</v>
      </c>
      <c r="C10" s="211"/>
    </row>
    <row r="11" spans="1:3" s="212" customFormat="1">
      <c r="A11" s="213">
        <v>4</v>
      </c>
      <c r="B11" s="211" t="s">
        <v>15</v>
      </c>
      <c r="C11" s="211"/>
    </row>
    <row r="12" spans="1:3" s="212" customFormat="1">
      <c r="A12" s="213">
        <v>5</v>
      </c>
      <c r="B12" s="211" t="s">
        <v>16</v>
      </c>
      <c r="C12" s="211"/>
    </row>
    <row r="13" spans="1:3">
      <c r="A13" s="234">
        <v>6</v>
      </c>
      <c r="B13" s="233" t="s">
        <v>17</v>
      </c>
    </row>
    <row r="14" spans="1:3">
      <c r="B14" s="233"/>
    </row>
  </sheetData>
  <hyperlinks>
    <hyperlink ref="B8" r:id="rId1" xr:uid="{7CE63E90-D8DB-480F-A9AC-40C30B031473}"/>
    <hyperlink ref="B11" r:id="rId2" xr:uid="{F014704C-89DA-4D64-9C1C-89CD057BDC48}"/>
    <hyperlink ref="B12" r:id="rId3" xr:uid="{98500F8A-83CC-4D4D-9992-5B8E8F946D4F}"/>
    <hyperlink ref="B9" r:id="rId4" xr:uid="{F949289F-BA9D-4C69-8AA3-82E28E45BAD5}"/>
    <hyperlink ref="B10" r:id="rId5" xr:uid="{8D696004-6852-4273-B906-8E7E028B7230}"/>
    <hyperlink ref="B13" r:id="rId6" xr:uid="{6BC7AC95-AE29-4934-8204-C1B3C836C7A5}"/>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CD32-5F8F-4031-B821-0F584C66D345}">
  <sheetPr>
    <pageSetUpPr fitToPage="1"/>
  </sheetPr>
  <dimension ref="B2:D24"/>
  <sheetViews>
    <sheetView showGridLines="0" topLeftCell="A12" zoomScale="80" zoomScaleNormal="80" workbookViewId="0">
      <selection activeCell="B7" sqref="B7"/>
    </sheetView>
  </sheetViews>
  <sheetFormatPr defaultColWidth="8" defaultRowHeight="16.5"/>
  <cols>
    <col min="1" max="1" width="2.125" style="217" customWidth="1"/>
    <col min="2" max="2" width="22.625" style="217" customWidth="1"/>
    <col min="3" max="3" width="38" style="229" customWidth="1"/>
    <col min="4" max="4" width="124.875" style="230" customWidth="1"/>
    <col min="5" max="16384" width="8" style="217"/>
  </cols>
  <sheetData>
    <row r="2" spans="2:4">
      <c r="B2" s="235" t="s">
        <v>18</v>
      </c>
      <c r="C2" s="235"/>
      <c r="D2" s="235"/>
    </row>
    <row r="4" spans="2:4">
      <c r="B4" s="218" t="s">
        <v>19</v>
      </c>
      <c r="C4" s="218" t="s">
        <v>20</v>
      </c>
      <c r="D4" s="218"/>
    </row>
    <row r="5" spans="2:4">
      <c r="B5" s="219" t="s">
        <v>21</v>
      </c>
      <c r="C5" s="219"/>
      <c r="D5" s="220"/>
    </row>
    <row r="6" spans="2:4">
      <c r="B6" s="219" t="s">
        <v>22</v>
      </c>
      <c r="C6" s="219"/>
      <c r="D6" s="220"/>
    </row>
    <row r="7" spans="2:4">
      <c r="B7" s="219" t="s">
        <v>23</v>
      </c>
      <c r="C7" s="219"/>
      <c r="D7" s="220"/>
    </row>
    <row r="8" spans="2:4" s="223" customFormat="1">
      <c r="B8" s="221" t="s">
        <v>24</v>
      </c>
      <c r="C8" s="221"/>
      <c r="D8" s="222"/>
    </row>
    <row r="9" spans="2:4">
      <c r="B9" s="219" t="s">
        <v>25</v>
      </c>
      <c r="C9" s="219"/>
      <c r="D9" s="224"/>
    </row>
    <row r="10" spans="2:4">
      <c r="B10" s="219" t="s">
        <v>26</v>
      </c>
      <c r="C10" s="219"/>
      <c r="D10" s="225"/>
    </row>
    <row r="11" spans="2:4" ht="30.75" customHeight="1">
      <c r="B11" s="236" t="s">
        <v>27</v>
      </c>
      <c r="C11" s="231" t="s">
        <v>28</v>
      </c>
      <c r="D11" s="226"/>
    </row>
    <row r="12" spans="2:4">
      <c r="B12" s="236"/>
      <c r="C12" s="231" t="s">
        <v>29</v>
      </c>
      <c r="D12" s="226"/>
    </row>
    <row r="13" spans="2:4">
      <c r="B13" s="236"/>
      <c r="C13" s="231" t="s">
        <v>30</v>
      </c>
      <c r="D13" s="227"/>
    </row>
    <row r="14" spans="2:4">
      <c r="B14" s="236" t="s">
        <v>31</v>
      </c>
      <c r="C14" s="231" t="s">
        <v>32</v>
      </c>
      <c r="D14" s="228"/>
    </row>
    <row r="15" spans="2:4">
      <c r="B15" s="236"/>
      <c r="C15" s="231" t="s">
        <v>33</v>
      </c>
      <c r="D15" s="227"/>
    </row>
    <row r="16" spans="2:4">
      <c r="B16" s="236"/>
      <c r="C16" s="231" t="s">
        <v>34</v>
      </c>
      <c r="D16" s="227"/>
    </row>
    <row r="17" spans="2:4">
      <c r="B17" s="236"/>
      <c r="C17" s="231" t="s">
        <v>35</v>
      </c>
      <c r="D17" s="227"/>
    </row>
    <row r="18" spans="2:4" ht="33">
      <c r="B18" s="236"/>
      <c r="C18" s="231" t="s">
        <v>36</v>
      </c>
      <c r="D18" s="227"/>
    </row>
    <row r="19" spans="2:4" ht="19.5" customHeight="1">
      <c r="B19" s="236" t="s">
        <v>37</v>
      </c>
      <c r="C19" s="231" t="s">
        <v>38</v>
      </c>
      <c r="D19" s="226"/>
    </row>
    <row r="20" spans="2:4">
      <c r="B20" s="236"/>
      <c r="C20" s="231" t="s">
        <v>39</v>
      </c>
      <c r="D20" s="227"/>
    </row>
    <row r="21" spans="2:4">
      <c r="B21" s="236"/>
      <c r="C21" s="231" t="s">
        <v>40</v>
      </c>
      <c r="D21" s="227"/>
    </row>
    <row r="22" spans="2:4">
      <c r="B22" s="236"/>
      <c r="C22" s="231" t="s">
        <v>41</v>
      </c>
      <c r="D22" s="227"/>
    </row>
    <row r="23" spans="2:4">
      <c r="B23" s="236"/>
      <c r="C23" s="231" t="s">
        <v>42</v>
      </c>
      <c r="D23" s="226"/>
    </row>
    <row r="24" spans="2:4">
      <c r="B24" s="236"/>
      <c r="C24" s="231" t="s">
        <v>43</v>
      </c>
      <c r="D24" s="227"/>
    </row>
  </sheetData>
  <mergeCells count="4">
    <mergeCell ref="B2:D2"/>
    <mergeCell ref="B11:B13"/>
    <mergeCell ref="B14:B18"/>
    <mergeCell ref="B19:B24"/>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workbookViewId="0">
      <selection activeCell="B7" sqref="B7"/>
    </sheetView>
  </sheetViews>
  <sheetFormatPr defaultColWidth="10.625" defaultRowHeight="16.5"/>
  <cols>
    <col min="1" max="1" width="9.625" style="1" customWidth="1"/>
    <col min="2" max="2" width="30.125" style="1" bestFit="1" customWidth="1"/>
    <col min="3" max="3" width="25" style="1" customWidth="1"/>
    <col min="4" max="4" width="25.625" style="1" customWidth="1"/>
    <col min="5" max="5" width="22.125" style="1" customWidth="1"/>
    <col min="6" max="8" width="10.625" style="1"/>
    <col min="9" max="9" width="16.625" style="1" bestFit="1" customWidth="1"/>
    <col min="10" max="16384" width="10.625" style="1"/>
  </cols>
  <sheetData>
    <row r="1" spans="1:10" ht="26.1" customHeight="1">
      <c r="A1" s="238" t="s">
        <v>44</v>
      </c>
      <c r="B1" s="238"/>
      <c r="C1" s="238"/>
      <c r="D1" s="238"/>
      <c r="E1" s="238"/>
    </row>
    <row r="2" spans="1:10" ht="40.35" customHeight="1">
      <c r="A2" s="237" t="s">
        <v>45</v>
      </c>
      <c r="B2" s="237"/>
      <c r="C2" s="237"/>
      <c r="D2" s="237"/>
      <c r="E2" s="237"/>
      <c r="I2" s="16" t="s">
        <v>46</v>
      </c>
      <c r="J2" s="17">
        <v>24000</v>
      </c>
    </row>
    <row r="3" spans="1:10" s="18" customFormat="1" ht="33">
      <c r="A3" s="36" t="s">
        <v>47</v>
      </c>
      <c r="B3" s="36" t="s">
        <v>48</v>
      </c>
      <c r="C3" s="36" t="s">
        <v>49</v>
      </c>
      <c r="D3" s="36" t="s">
        <v>50</v>
      </c>
      <c r="E3" s="36" t="s">
        <v>51</v>
      </c>
    </row>
    <row r="4" spans="1:10">
      <c r="A4" s="37" t="s">
        <v>52</v>
      </c>
      <c r="B4" s="38" t="s">
        <v>53</v>
      </c>
      <c r="C4" s="48">
        <f>Personnel!E24</f>
        <v>0</v>
      </c>
      <c r="D4" s="48">
        <f>Personnel!I24</f>
        <v>0</v>
      </c>
      <c r="E4" s="48">
        <f>C4+D4</f>
        <v>0</v>
      </c>
    </row>
    <row r="5" spans="1:10">
      <c r="A5" s="37" t="s">
        <v>54</v>
      </c>
      <c r="B5" s="38" t="s">
        <v>55</v>
      </c>
      <c r="C5" s="48">
        <f>'Materials and consumables'!E9</f>
        <v>0</v>
      </c>
      <c r="D5" s="48">
        <f>'Materials and consumables'!I9</f>
        <v>0</v>
      </c>
      <c r="E5" s="48">
        <f t="shared" ref="E5:E9" si="0">C5+D5</f>
        <v>0</v>
      </c>
    </row>
    <row r="6" spans="1:10">
      <c r="A6" s="37" t="s">
        <v>56</v>
      </c>
      <c r="B6" s="38" t="s">
        <v>57</v>
      </c>
      <c r="C6" s="48">
        <f>Equipment!E9</f>
        <v>0</v>
      </c>
      <c r="D6" s="48">
        <f>Equipment!I9</f>
        <v>0</v>
      </c>
      <c r="E6" s="48">
        <f t="shared" si="0"/>
        <v>0</v>
      </c>
    </row>
    <row r="7" spans="1:10">
      <c r="A7" s="37" t="s">
        <v>58</v>
      </c>
      <c r="B7" s="38" t="s">
        <v>59</v>
      </c>
      <c r="C7" s="48">
        <f>Travel!E16</f>
        <v>0</v>
      </c>
      <c r="D7" s="48">
        <f>Travel!I16</f>
        <v>0</v>
      </c>
      <c r="E7" s="48">
        <f t="shared" si="0"/>
        <v>0</v>
      </c>
    </row>
    <row r="8" spans="1:10">
      <c r="A8" s="37" t="s">
        <v>60</v>
      </c>
      <c r="B8" s="38" t="s">
        <v>61</v>
      </c>
      <c r="C8" s="48">
        <f>'Other costs'!E40</f>
        <v>0</v>
      </c>
      <c r="D8" s="48">
        <f>'Other costs'!I40</f>
        <v>0</v>
      </c>
      <c r="E8" s="48">
        <f t="shared" si="0"/>
        <v>0</v>
      </c>
    </row>
    <row r="9" spans="1:10">
      <c r="A9" s="37"/>
      <c r="B9" s="62" t="s">
        <v>62</v>
      </c>
      <c r="C9" s="49">
        <f>SUM(C4:C8)</f>
        <v>0</v>
      </c>
      <c r="D9" s="49">
        <f t="shared" ref="D9" si="1">SUM(D4:D8)</f>
        <v>0</v>
      </c>
      <c r="E9" s="50">
        <f t="shared" si="0"/>
        <v>0</v>
      </c>
    </row>
    <row r="10" spans="1:10">
      <c r="A10" s="39"/>
      <c r="B10" s="39"/>
      <c r="C10" s="39"/>
      <c r="D10" s="39"/>
      <c r="E10" s="39"/>
    </row>
    <row r="11" spans="1:10">
      <c r="A11" s="39"/>
      <c r="B11" s="39"/>
      <c r="C11" s="39"/>
      <c r="D11" s="39"/>
      <c r="E11" s="39"/>
    </row>
    <row r="12" spans="1:10">
      <c r="A12" s="237" t="s">
        <v>63</v>
      </c>
      <c r="B12" s="237"/>
      <c r="C12" s="237"/>
      <c r="D12" s="237"/>
      <c r="E12" s="237"/>
    </row>
    <row r="13" spans="1:10">
      <c r="A13" s="232" t="s">
        <v>47</v>
      </c>
      <c r="B13" s="232" t="s">
        <v>48</v>
      </c>
      <c r="C13" s="44" t="s">
        <v>64</v>
      </c>
      <c r="D13" s="44" t="s">
        <v>65</v>
      </c>
      <c r="E13" s="44" t="s">
        <v>51</v>
      </c>
    </row>
    <row r="14" spans="1:10">
      <c r="A14" s="37" t="s">
        <v>52</v>
      </c>
      <c r="B14" s="38" t="s">
        <v>53</v>
      </c>
      <c r="C14" s="45">
        <f>Personnel!E25</f>
        <v>0</v>
      </c>
      <c r="D14" s="45">
        <f>Personnel!I25</f>
        <v>0</v>
      </c>
      <c r="E14" s="45">
        <f>C14+D14</f>
        <v>0</v>
      </c>
    </row>
    <row r="15" spans="1:10">
      <c r="A15" s="37" t="s">
        <v>54</v>
      </c>
      <c r="B15" s="38" t="s">
        <v>55</v>
      </c>
      <c r="C15" s="45">
        <f>'Materials and consumables'!E10</f>
        <v>0</v>
      </c>
      <c r="D15" s="45">
        <f>'Materials and consumables'!I10</f>
        <v>0</v>
      </c>
      <c r="E15" s="45">
        <f t="shared" ref="E15:E19" si="2">C15+D15</f>
        <v>0</v>
      </c>
    </row>
    <row r="16" spans="1:10">
      <c r="A16" s="37" t="s">
        <v>56</v>
      </c>
      <c r="B16" s="38" t="s">
        <v>57</v>
      </c>
      <c r="C16" s="45">
        <f>Equipment!E10</f>
        <v>0</v>
      </c>
      <c r="D16" s="45">
        <f>Equipment!I10</f>
        <v>0</v>
      </c>
      <c r="E16" s="45">
        <f t="shared" si="2"/>
        <v>0</v>
      </c>
    </row>
    <row r="17" spans="1:5">
      <c r="A17" s="37" t="s">
        <v>58</v>
      </c>
      <c r="B17" s="38" t="s">
        <v>59</v>
      </c>
      <c r="C17" s="45">
        <f>Travel!E17</f>
        <v>0</v>
      </c>
      <c r="D17" s="45">
        <f>Travel!I17</f>
        <v>0</v>
      </c>
      <c r="E17" s="45">
        <f t="shared" si="2"/>
        <v>0</v>
      </c>
    </row>
    <row r="18" spans="1:5">
      <c r="A18" s="37" t="s">
        <v>60</v>
      </c>
      <c r="B18" s="38" t="s">
        <v>61</v>
      </c>
      <c r="C18" s="45">
        <f>'Other costs'!E41</f>
        <v>0</v>
      </c>
      <c r="D18" s="45">
        <f>'Other costs'!I41</f>
        <v>0</v>
      </c>
      <c r="E18" s="45">
        <f t="shared" si="2"/>
        <v>0</v>
      </c>
    </row>
    <row r="19" spans="1:5">
      <c r="A19" s="37"/>
      <c r="B19" s="62" t="s">
        <v>62</v>
      </c>
      <c r="C19" s="46">
        <f>SUM(C14:C18)</f>
        <v>0</v>
      </c>
      <c r="D19" s="46">
        <f t="shared" ref="D19" si="3">SUM(D14:D18)</f>
        <v>0</v>
      </c>
      <c r="E19" s="47">
        <f t="shared" si="2"/>
        <v>0</v>
      </c>
    </row>
  </sheetData>
  <mergeCells count="3">
    <mergeCell ref="A12:E12"/>
    <mergeCell ref="A2:E2"/>
    <mergeCell ref="A1:E1"/>
  </mergeCell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80" zoomScaleNormal="80" workbookViewId="0">
      <selection activeCell="K3" sqref="K3"/>
    </sheetView>
  </sheetViews>
  <sheetFormatPr defaultColWidth="10.625" defaultRowHeight="15.6"/>
  <cols>
    <col min="1" max="1" width="6.875" style="2" customWidth="1"/>
    <col min="2" max="2" width="32.625" style="2" customWidth="1"/>
    <col min="3" max="3" width="12.375" style="2" bestFit="1" customWidth="1"/>
    <col min="4" max="4" width="13.875" style="2" customWidth="1"/>
    <col min="5" max="5" width="13.5" style="2" bestFit="1" customWidth="1"/>
    <col min="6" max="6" width="0.875" style="202" customWidth="1"/>
    <col min="7" max="7" width="14.25" style="2" customWidth="1"/>
    <col min="8" max="8" width="14.125" style="2" customWidth="1"/>
    <col min="9" max="10" width="14.5" style="2" bestFit="1" customWidth="1"/>
    <col min="11" max="11" width="34.875" style="2" customWidth="1"/>
    <col min="12" max="12" width="37.875" style="2" customWidth="1"/>
    <col min="13" max="16384" width="10.625" style="2"/>
  </cols>
  <sheetData>
    <row r="1" spans="1:12" ht="29.1" customHeight="1" thickBot="1">
      <c r="A1" s="239" t="s">
        <v>66</v>
      </c>
      <c r="B1" s="239"/>
      <c r="C1" s="240"/>
      <c r="D1" s="240"/>
      <c r="E1" s="240"/>
      <c r="F1" s="240"/>
      <c r="G1" s="240"/>
      <c r="H1" s="240"/>
      <c r="I1" s="240"/>
      <c r="J1" s="239"/>
      <c r="K1" s="239"/>
    </row>
    <row r="2" spans="1:12" ht="16.350000000000001" customHeight="1">
      <c r="A2" s="8"/>
      <c r="C2" s="241" t="s">
        <v>67</v>
      </c>
      <c r="D2" s="242"/>
      <c r="E2" s="243"/>
      <c r="F2" s="195"/>
      <c r="G2" s="247" t="s">
        <v>68</v>
      </c>
      <c r="H2" s="248"/>
      <c r="I2" s="249"/>
      <c r="J2" s="122" t="s">
        <v>69</v>
      </c>
      <c r="K2" s="13" t="s">
        <v>70</v>
      </c>
    </row>
    <row r="3" spans="1:12" ht="90">
      <c r="A3" s="9" t="s">
        <v>47</v>
      </c>
      <c r="B3" s="106" t="s">
        <v>71</v>
      </c>
      <c r="C3" s="112" t="s">
        <v>72</v>
      </c>
      <c r="D3" s="9" t="s">
        <v>73</v>
      </c>
      <c r="E3" s="106" t="s">
        <v>74</v>
      </c>
      <c r="F3" s="196"/>
      <c r="G3" s="112" t="s">
        <v>75</v>
      </c>
      <c r="H3" s="9" t="s">
        <v>73</v>
      </c>
      <c r="I3" s="113" t="s">
        <v>74</v>
      </c>
      <c r="J3" s="110" t="s">
        <v>74</v>
      </c>
      <c r="K3" s="12" t="s">
        <v>76</v>
      </c>
      <c r="L3" s="12" t="s">
        <v>77</v>
      </c>
    </row>
    <row r="4" spans="1:12" ht="16.350000000000001" customHeight="1">
      <c r="A4" s="4">
        <v>1</v>
      </c>
      <c r="B4" s="107" t="s">
        <v>78</v>
      </c>
      <c r="C4" s="115"/>
      <c r="D4" s="66"/>
      <c r="E4" s="126"/>
      <c r="F4" s="198"/>
      <c r="G4" s="115"/>
      <c r="H4" s="68"/>
      <c r="I4" s="129"/>
      <c r="J4" s="124"/>
      <c r="K4" s="69"/>
    </row>
    <row r="5" spans="1:12" s="63" customFormat="1" ht="16.350000000000001" customHeight="1">
      <c r="A5" s="86"/>
      <c r="B5" s="108"/>
      <c r="C5" s="116"/>
      <c r="D5" s="67"/>
      <c r="E5" s="125">
        <f t="shared" ref="E5:E23" si="0">C5*D5</f>
        <v>0</v>
      </c>
      <c r="F5" s="198"/>
      <c r="G5" s="116"/>
      <c r="H5" s="65"/>
      <c r="I5" s="114">
        <f t="shared" ref="I5:I23" si="1">G5*H5</f>
        <v>0</v>
      </c>
      <c r="J5" s="123">
        <f t="shared" ref="J5:J23" si="2">E5+I5</f>
        <v>0</v>
      </c>
      <c r="K5" s="70"/>
    </row>
    <row r="6" spans="1:12" s="63" customFormat="1" ht="16.350000000000001" customHeight="1">
      <c r="A6" s="86"/>
      <c r="B6" s="108"/>
      <c r="C6" s="116"/>
      <c r="D6" s="67"/>
      <c r="E6" s="125">
        <f t="shared" si="0"/>
        <v>0</v>
      </c>
      <c r="F6" s="198"/>
      <c r="G6" s="116"/>
      <c r="H6" s="65"/>
      <c r="I6" s="114">
        <f t="shared" si="1"/>
        <v>0</v>
      </c>
      <c r="J6" s="123">
        <f t="shared" si="2"/>
        <v>0</v>
      </c>
      <c r="K6" s="70"/>
    </row>
    <row r="7" spans="1:12" s="63" customFormat="1" ht="16.350000000000001" customHeight="1">
      <c r="A7" s="86"/>
      <c r="B7" s="108"/>
      <c r="C7" s="116"/>
      <c r="D7" s="67"/>
      <c r="E7" s="125">
        <f t="shared" si="0"/>
        <v>0</v>
      </c>
      <c r="F7" s="198"/>
      <c r="G7" s="116"/>
      <c r="H7" s="65"/>
      <c r="I7" s="114">
        <f t="shared" si="1"/>
        <v>0</v>
      </c>
      <c r="J7" s="123">
        <f t="shared" si="2"/>
        <v>0</v>
      </c>
      <c r="K7" s="70"/>
    </row>
    <row r="8" spans="1:12" ht="16.350000000000001" customHeight="1">
      <c r="A8" s="4">
        <v>2</v>
      </c>
      <c r="B8" s="107" t="s">
        <v>79</v>
      </c>
      <c r="C8" s="115"/>
      <c r="D8" s="66"/>
      <c r="E8" s="126"/>
      <c r="F8" s="198"/>
      <c r="G8" s="115"/>
      <c r="H8" s="68"/>
      <c r="I8" s="129"/>
      <c r="J8" s="124"/>
      <c r="K8" s="69"/>
    </row>
    <row r="9" spans="1:12" s="63" customFormat="1" ht="16.350000000000001" customHeight="1">
      <c r="A9" s="86"/>
      <c r="B9" s="108"/>
      <c r="C9" s="116"/>
      <c r="D9" s="67"/>
      <c r="E9" s="125">
        <f t="shared" si="0"/>
        <v>0</v>
      </c>
      <c r="F9" s="198"/>
      <c r="G9" s="116"/>
      <c r="H9" s="67"/>
      <c r="I9" s="114">
        <f t="shared" si="1"/>
        <v>0</v>
      </c>
      <c r="J9" s="123">
        <f t="shared" si="2"/>
        <v>0</v>
      </c>
      <c r="K9" s="71"/>
    </row>
    <row r="10" spans="1:12" s="63" customFormat="1" ht="16.350000000000001" customHeight="1">
      <c r="A10" s="86"/>
      <c r="B10" s="108"/>
      <c r="C10" s="116"/>
      <c r="D10" s="67"/>
      <c r="E10" s="125">
        <f t="shared" si="0"/>
        <v>0</v>
      </c>
      <c r="F10" s="198"/>
      <c r="G10" s="116"/>
      <c r="H10" s="67"/>
      <c r="I10" s="114">
        <f t="shared" si="1"/>
        <v>0</v>
      </c>
      <c r="J10" s="123">
        <f t="shared" si="2"/>
        <v>0</v>
      </c>
      <c r="K10" s="71"/>
    </row>
    <row r="11" spans="1:12" s="63" customFormat="1" ht="16.350000000000001" customHeight="1">
      <c r="A11" s="86"/>
      <c r="B11" s="108"/>
      <c r="C11" s="116"/>
      <c r="D11" s="67"/>
      <c r="E11" s="125">
        <f t="shared" si="0"/>
        <v>0</v>
      </c>
      <c r="F11" s="198"/>
      <c r="G11" s="116"/>
      <c r="H11" s="67"/>
      <c r="I11" s="114">
        <f t="shared" si="1"/>
        <v>0</v>
      </c>
      <c r="J11" s="123">
        <f t="shared" si="2"/>
        <v>0</v>
      </c>
      <c r="K11" s="71"/>
    </row>
    <row r="12" spans="1:12" ht="16.350000000000001" customHeight="1">
      <c r="A12" s="4">
        <v>3</v>
      </c>
      <c r="B12" s="107" t="s">
        <v>80</v>
      </c>
      <c r="C12" s="115"/>
      <c r="D12" s="66"/>
      <c r="E12" s="126"/>
      <c r="F12" s="198"/>
      <c r="G12" s="115"/>
      <c r="H12" s="68"/>
      <c r="I12" s="129"/>
      <c r="J12" s="124"/>
      <c r="K12" s="69"/>
    </row>
    <row r="13" spans="1:12" s="63" customFormat="1" ht="16.350000000000001" customHeight="1">
      <c r="A13" s="86"/>
      <c r="B13" s="108"/>
      <c r="C13" s="116"/>
      <c r="D13" s="67"/>
      <c r="E13" s="125">
        <f t="shared" si="0"/>
        <v>0</v>
      </c>
      <c r="F13" s="198"/>
      <c r="G13" s="116"/>
      <c r="H13" s="67"/>
      <c r="I13" s="114">
        <f t="shared" si="1"/>
        <v>0</v>
      </c>
      <c r="J13" s="123">
        <f t="shared" si="2"/>
        <v>0</v>
      </c>
      <c r="K13" s="70"/>
    </row>
    <row r="14" spans="1:12" s="63" customFormat="1" ht="16.350000000000001" customHeight="1">
      <c r="A14" s="86"/>
      <c r="B14" s="108"/>
      <c r="C14" s="116"/>
      <c r="D14" s="67"/>
      <c r="E14" s="125">
        <f t="shared" si="0"/>
        <v>0</v>
      </c>
      <c r="F14" s="198"/>
      <c r="G14" s="116"/>
      <c r="H14" s="67"/>
      <c r="I14" s="114">
        <f t="shared" si="1"/>
        <v>0</v>
      </c>
      <c r="J14" s="123">
        <f t="shared" si="2"/>
        <v>0</v>
      </c>
      <c r="K14" s="70"/>
    </row>
    <row r="15" spans="1:12" s="63" customFormat="1" ht="16.350000000000001" customHeight="1">
      <c r="A15" s="86"/>
      <c r="B15" s="108"/>
      <c r="C15" s="116"/>
      <c r="D15" s="67"/>
      <c r="E15" s="125">
        <f t="shared" si="0"/>
        <v>0</v>
      </c>
      <c r="F15" s="198"/>
      <c r="G15" s="116"/>
      <c r="H15" s="67"/>
      <c r="I15" s="114">
        <f t="shared" si="1"/>
        <v>0</v>
      </c>
      <c r="J15" s="123">
        <f t="shared" si="2"/>
        <v>0</v>
      </c>
      <c r="K15" s="70"/>
    </row>
    <row r="16" spans="1:12" ht="16.350000000000001" customHeight="1">
      <c r="A16" s="4">
        <v>4</v>
      </c>
      <c r="B16" s="107" t="s">
        <v>81</v>
      </c>
      <c r="C16" s="115"/>
      <c r="D16" s="66"/>
      <c r="E16" s="126"/>
      <c r="F16" s="198"/>
      <c r="G16" s="115"/>
      <c r="H16" s="68"/>
      <c r="I16" s="129"/>
      <c r="J16" s="124"/>
      <c r="K16" s="69"/>
    </row>
    <row r="17" spans="1:11" s="63" customFormat="1" ht="16.350000000000001" customHeight="1">
      <c r="A17" s="86"/>
      <c r="B17" s="108"/>
      <c r="C17" s="116"/>
      <c r="D17" s="67"/>
      <c r="E17" s="125">
        <f t="shared" si="0"/>
        <v>0</v>
      </c>
      <c r="F17" s="198"/>
      <c r="G17" s="116"/>
      <c r="H17" s="67"/>
      <c r="I17" s="114">
        <f t="shared" si="1"/>
        <v>0</v>
      </c>
      <c r="J17" s="123">
        <f t="shared" si="2"/>
        <v>0</v>
      </c>
      <c r="K17" s="70"/>
    </row>
    <row r="18" spans="1:11" s="63" customFormat="1" ht="16.350000000000001" customHeight="1">
      <c r="A18" s="86"/>
      <c r="B18" s="108"/>
      <c r="C18" s="116"/>
      <c r="D18" s="67"/>
      <c r="E18" s="125">
        <f t="shared" si="0"/>
        <v>0</v>
      </c>
      <c r="F18" s="198"/>
      <c r="G18" s="116"/>
      <c r="H18" s="67"/>
      <c r="I18" s="114">
        <f t="shared" si="1"/>
        <v>0</v>
      </c>
      <c r="J18" s="123">
        <f t="shared" si="2"/>
        <v>0</v>
      </c>
      <c r="K18" s="70"/>
    </row>
    <row r="19" spans="1:11" s="63" customFormat="1" ht="16.350000000000001" customHeight="1">
      <c r="A19" s="86"/>
      <c r="B19" s="108"/>
      <c r="C19" s="116"/>
      <c r="D19" s="67"/>
      <c r="E19" s="125">
        <f t="shared" si="0"/>
        <v>0</v>
      </c>
      <c r="F19" s="198"/>
      <c r="G19" s="116"/>
      <c r="H19" s="67"/>
      <c r="I19" s="114">
        <f t="shared" si="1"/>
        <v>0</v>
      </c>
      <c r="J19" s="123">
        <f t="shared" si="2"/>
        <v>0</v>
      </c>
      <c r="K19" s="70"/>
    </row>
    <row r="20" spans="1:11" ht="16.350000000000001" customHeight="1">
      <c r="A20" s="4">
        <v>5</v>
      </c>
      <c r="B20" s="107" t="s">
        <v>82</v>
      </c>
      <c r="C20" s="115"/>
      <c r="D20" s="66"/>
      <c r="E20" s="126"/>
      <c r="F20" s="198"/>
      <c r="G20" s="115"/>
      <c r="H20" s="68"/>
      <c r="I20" s="129"/>
      <c r="J20" s="124"/>
      <c r="K20" s="69"/>
    </row>
    <row r="21" spans="1:11" s="63" customFormat="1" ht="16.350000000000001" customHeight="1">
      <c r="A21" s="86"/>
      <c r="B21" s="108"/>
      <c r="C21" s="116"/>
      <c r="D21" s="67"/>
      <c r="E21" s="125">
        <f t="shared" si="0"/>
        <v>0</v>
      </c>
      <c r="F21" s="198"/>
      <c r="G21" s="116"/>
      <c r="H21" s="67"/>
      <c r="I21" s="114">
        <f t="shared" si="1"/>
        <v>0</v>
      </c>
      <c r="J21" s="123">
        <f t="shared" si="2"/>
        <v>0</v>
      </c>
      <c r="K21" s="70"/>
    </row>
    <row r="22" spans="1:11" s="63" customFormat="1" ht="16.350000000000001" customHeight="1">
      <c r="A22" s="86"/>
      <c r="B22" s="108"/>
      <c r="C22" s="116"/>
      <c r="D22" s="67"/>
      <c r="E22" s="125">
        <f t="shared" si="0"/>
        <v>0</v>
      </c>
      <c r="F22" s="198"/>
      <c r="G22" s="116"/>
      <c r="H22" s="67"/>
      <c r="I22" s="114">
        <f t="shared" si="1"/>
        <v>0</v>
      </c>
      <c r="J22" s="123">
        <f t="shared" si="2"/>
        <v>0</v>
      </c>
      <c r="K22" s="70"/>
    </row>
    <row r="23" spans="1:11" s="63" customFormat="1" ht="15">
      <c r="A23" s="87"/>
      <c r="B23" s="109"/>
      <c r="C23" s="116"/>
      <c r="D23" s="67"/>
      <c r="E23" s="125">
        <f t="shared" si="0"/>
        <v>0</v>
      </c>
      <c r="F23" s="198"/>
      <c r="G23" s="116"/>
      <c r="H23" s="67"/>
      <c r="I23" s="114">
        <f t="shared" si="1"/>
        <v>0</v>
      </c>
      <c r="J23" s="123">
        <f t="shared" si="2"/>
        <v>0</v>
      </c>
      <c r="K23" s="70"/>
    </row>
    <row r="24" spans="1:11" ht="20.25" customHeight="1">
      <c r="A24" s="244" t="s">
        <v>83</v>
      </c>
      <c r="B24" s="245"/>
      <c r="C24" s="117"/>
      <c r="D24" s="51"/>
      <c r="E24" s="127">
        <f>SUM(E4:E23)</f>
        <v>0</v>
      </c>
      <c r="F24" s="198"/>
      <c r="G24" s="117"/>
      <c r="H24" s="51"/>
      <c r="I24" s="118">
        <f>SUM(I4:I23)</f>
        <v>0</v>
      </c>
      <c r="J24" s="111">
        <f>SUM(J4:J23)</f>
        <v>0</v>
      </c>
      <c r="K24" s="15"/>
    </row>
    <row r="25" spans="1:11" ht="20.25" customHeight="1" thickBot="1">
      <c r="A25" s="244" t="s">
        <v>84</v>
      </c>
      <c r="B25" s="245"/>
      <c r="C25" s="119"/>
      <c r="D25" s="120"/>
      <c r="E25" s="128">
        <f>E24/'Total Budget'!$J$2</f>
        <v>0</v>
      </c>
      <c r="F25" s="198"/>
      <c r="G25" s="119"/>
      <c r="H25" s="120"/>
      <c r="I25" s="121">
        <f>I24/'Total Budget'!$J$2</f>
        <v>0</v>
      </c>
      <c r="J25" s="111">
        <f>J24/'Total Budget'!$J$2</f>
        <v>0</v>
      </c>
      <c r="K25" s="14"/>
    </row>
    <row r="26" spans="1:11">
      <c r="F26" s="198"/>
    </row>
    <row r="27" spans="1:11">
      <c r="A27" s="246" t="s">
        <v>85</v>
      </c>
      <c r="B27" s="246"/>
      <c r="C27" s="246"/>
      <c r="D27" s="246"/>
      <c r="E27" s="246"/>
      <c r="F27" s="246"/>
      <c r="G27" s="246"/>
    </row>
    <row r="28" spans="1:11">
      <c r="A28" s="2" t="s">
        <v>86</v>
      </c>
      <c r="B28" s="3"/>
      <c r="F28" s="198"/>
    </row>
    <row r="29" spans="1:11">
      <c r="A29" s="2" t="s">
        <v>87</v>
      </c>
      <c r="F29" s="198"/>
    </row>
    <row r="30" spans="1:11">
      <c r="F30" s="198"/>
    </row>
    <row r="31" spans="1:11">
      <c r="F31" s="199"/>
    </row>
    <row r="32" spans="1:11" ht="15.95" thickBot="1">
      <c r="F32" s="200"/>
    </row>
    <row r="33" spans="6:6">
      <c r="F33" s="201"/>
    </row>
    <row r="34" spans="6:6">
      <c r="F34" s="201"/>
    </row>
    <row r="35" spans="6:6">
      <c r="F35" s="2"/>
    </row>
  </sheetData>
  <mergeCells count="6">
    <mergeCell ref="A1:K1"/>
    <mergeCell ref="C2:E2"/>
    <mergeCell ref="A25:B25"/>
    <mergeCell ref="A27:G27"/>
    <mergeCell ref="A24:B24"/>
    <mergeCell ref="G2:I2"/>
  </mergeCell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4"/>
  <sheetViews>
    <sheetView workbookViewId="0">
      <selection activeCell="H24" sqref="H24"/>
    </sheetView>
  </sheetViews>
  <sheetFormatPr defaultColWidth="10.625" defaultRowHeight="15.6"/>
  <cols>
    <col min="1" max="1" width="8.125" style="2" customWidth="1"/>
    <col min="2" max="2" width="22.5" style="2" customWidth="1"/>
    <col min="3" max="3" width="10.5" style="2" customWidth="1"/>
    <col min="4" max="4" width="14" style="2" customWidth="1"/>
    <col min="5" max="5" width="14.125" style="2" customWidth="1"/>
    <col min="6" max="6" width="0.875" style="202" customWidth="1"/>
    <col min="7" max="7" width="15.125" style="2" customWidth="1"/>
    <col min="8" max="8" width="12.375" style="2" bestFit="1" customWidth="1"/>
    <col min="9" max="10" width="13.5" style="2" bestFit="1" customWidth="1"/>
    <col min="11" max="11" width="22.375" style="2" customWidth="1"/>
    <col min="12" max="16384" width="10.625" style="2"/>
  </cols>
  <sheetData>
    <row r="1" spans="1:11" ht="29.1" customHeight="1" thickBot="1">
      <c r="A1" s="253" t="s">
        <v>88</v>
      </c>
      <c r="B1" s="254"/>
      <c r="C1" s="255"/>
      <c r="D1" s="255"/>
      <c r="E1" s="255"/>
      <c r="F1" s="255"/>
      <c r="G1" s="255"/>
      <c r="H1" s="255"/>
      <c r="I1" s="255"/>
      <c r="J1" s="254"/>
      <c r="K1" s="256"/>
    </row>
    <row r="2" spans="1:11" ht="19.5" customHeight="1">
      <c r="A2" s="28"/>
      <c r="B2" s="31" t="s">
        <v>89</v>
      </c>
      <c r="C2" s="250" t="s">
        <v>90</v>
      </c>
      <c r="D2" s="251"/>
      <c r="E2" s="252"/>
      <c r="F2" s="195"/>
      <c r="G2" s="250" t="s">
        <v>91</v>
      </c>
      <c r="H2" s="251"/>
      <c r="I2" s="252"/>
      <c r="J2" s="88" t="s">
        <v>69</v>
      </c>
      <c r="K2" s="24" t="s">
        <v>70</v>
      </c>
    </row>
    <row r="3" spans="1:11" ht="51.75" customHeight="1">
      <c r="A3" s="29" t="s">
        <v>47</v>
      </c>
      <c r="B3" s="31" t="s">
        <v>92</v>
      </c>
      <c r="C3" s="92" t="s">
        <v>93</v>
      </c>
      <c r="D3" s="23" t="s">
        <v>94</v>
      </c>
      <c r="E3" s="93" t="s">
        <v>74</v>
      </c>
      <c r="F3" s="196"/>
      <c r="G3" s="92" t="s">
        <v>95</v>
      </c>
      <c r="H3" s="23" t="s">
        <v>94</v>
      </c>
      <c r="I3" s="93" t="s">
        <v>74</v>
      </c>
      <c r="J3" s="88" t="s">
        <v>96</v>
      </c>
      <c r="K3" s="23" t="s">
        <v>97</v>
      </c>
    </row>
    <row r="4" spans="1:11" ht="30" customHeight="1">
      <c r="A4" s="22">
        <v>1</v>
      </c>
      <c r="B4" s="101"/>
      <c r="C4" s="94"/>
      <c r="D4" s="72"/>
      <c r="E4" s="95">
        <f>C4*D4</f>
        <v>0</v>
      </c>
      <c r="F4" s="197"/>
      <c r="G4" s="94"/>
      <c r="H4" s="72"/>
      <c r="I4" s="95">
        <f>G4*H4</f>
        <v>0</v>
      </c>
      <c r="J4" s="89">
        <f>I4+E4</f>
        <v>0</v>
      </c>
      <c r="K4" s="73"/>
    </row>
    <row r="5" spans="1:11" ht="30" customHeight="1">
      <c r="A5" s="22">
        <v>2</v>
      </c>
      <c r="B5" s="101"/>
      <c r="C5" s="94"/>
      <c r="D5" s="72"/>
      <c r="E5" s="95">
        <f t="shared" ref="E5:E8" si="0">C5*D5</f>
        <v>0</v>
      </c>
      <c r="F5" s="198"/>
      <c r="G5" s="94"/>
      <c r="H5" s="72"/>
      <c r="I5" s="95">
        <f t="shared" ref="I5:I8" si="1">G5*H5</f>
        <v>0</v>
      </c>
      <c r="J5" s="89">
        <f t="shared" ref="J5:J8" si="2">I5+E5</f>
        <v>0</v>
      </c>
      <c r="K5" s="73"/>
    </row>
    <row r="6" spans="1:11" ht="30" customHeight="1">
      <c r="A6" s="22">
        <v>3</v>
      </c>
      <c r="B6" s="101"/>
      <c r="C6" s="94"/>
      <c r="D6" s="72"/>
      <c r="E6" s="95">
        <f t="shared" si="0"/>
        <v>0</v>
      </c>
      <c r="F6" s="198"/>
      <c r="G6" s="94"/>
      <c r="H6" s="72"/>
      <c r="I6" s="95">
        <f t="shared" si="1"/>
        <v>0</v>
      </c>
      <c r="J6" s="89">
        <f t="shared" si="2"/>
        <v>0</v>
      </c>
      <c r="K6" s="73"/>
    </row>
    <row r="7" spans="1:11" ht="30" customHeight="1">
      <c r="A7" s="22">
        <v>4</v>
      </c>
      <c r="B7" s="101"/>
      <c r="C7" s="94"/>
      <c r="D7" s="72"/>
      <c r="E7" s="95">
        <f t="shared" si="0"/>
        <v>0</v>
      </c>
      <c r="F7" s="198"/>
      <c r="G7" s="94"/>
      <c r="H7" s="72"/>
      <c r="I7" s="95">
        <f t="shared" si="1"/>
        <v>0</v>
      </c>
      <c r="J7" s="89">
        <f t="shared" si="2"/>
        <v>0</v>
      </c>
      <c r="K7" s="74"/>
    </row>
    <row r="8" spans="1:11" ht="30" customHeight="1">
      <c r="A8" s="22">
        <v>5</v>
      </c>
      <c r="B8" s="101"/>
      <c r="C8" s="94"/>
      <c r="D8" s="72"/>
      <c r="E8" s="95">
        <f t="shared" si="0"/>
        <v>0</v>
      </c>
      <c r="F8" s="198"/>
      <c r="G8" s="94"/>
      <c r="H8" s="72"/>
      <c r="I8" s="95">
        <f t="shared" si="1"/>
        <v>0</v>
      </c>
      <c r="J8" s="89">
        <f t="shared" si="2"/>
        <v>0</v>
      </c>
      <c r="K8" s="74"/>
    </row>
    <row r="9" spans="1:11" ht="15.6" customHeight="1">
      <c r="B9" s="27" t="s">
        <v>98</v>
      </c>
      <c r="C9" s="102"/>
      <c r="D9" s="52"/>
      <c r="E9" s="103">
        <f>SUM(E4:E8)</f>
        <v>0</v>
      </c>
      <c r="F9" s="198"/>
      <c r="G9" s="96"/>
      <c r="H9" s="54"/>
      <c r="I9" s="97">
        <f>SUM(I4:I8)</f>
        <v>0</v>
      </c>
      <c r="J9" s="90">
        <f>SUM(J4:J8)</f>
        <v>0</v>
      </c>
    </row>
    <row r="10" spans="1:11" ht="15.6" customHeight="1" thickBot="1">
      <c r="B10" s="27" t="s">
        <v>99</v>
      </c>
      <c r="C10" s="104"/>
      <c r="D10" s="105"/>
      <c r="E10" s="100">
        <f>E9/'Total Budget'!$J$2</f>
        <v>0</v>
      </c>
      <c r="F10" s="198"/>
      <c r="G10" s="98"/>
      <c r="H10" s="99"/>
      <c r="I10" s="100">
        <f>I9/'Total Budget'!$J$2</f>
        <v>0</v>
      </c>
      <c r="J10" s="91">
        <f>J9/'Total Budget'!$J$2</f>
        <v>0</v>
      </c>
    </row>
    <row r="11" spans="1:11">
      <c r="F11" s="198"/>
    </row>
    <row r="12" spans="1:11">
      <c r="F12" s="198"/>
    </row>
    <row r="13" spans="1:11">
      <c r="F13" s="198"/>
    </row>
    <row r="14" spans="1:11">
      <c r="F14" s="198"/>
    </row>
    <row r="15" spans="1:11">
      <c r="F15" s="198"/>
    </row>
    <row r="16" spans="1:11">
      <c r="F16" s="198"/>
    </row>
    <row r="17" spans="6:6">
      <c r="F17" s="198"/>
    </row>
    <row r="18" spans="6:6">
      <c r="F18" s="198"/>
    </row>
    <row r="19" spans="6:6">
      <c r="F19" s="198"/>
    </row>
    <row r="20" spans="6:6">
      <c r="F20" s="198"/>
    </row>
    <row r="21" spans="6:6">
      <c r="F21" s="198"/>
    </row>
    <row r="22" spans="6:6">
      <c r="F22" s="198"/>
    </row>
    <row r="23" spans="6:6">
      <c r="F23" s="198"/>
    </row>
    <row r="24" spans="6:6">
      <c r="F24" s="198"/>
    </row>
    <row r="25" spans="6:6">
      <c r="F25" s="198"/>
    </row>
    <row r="26" spans="6:6">
      <c r="F26" s="198"/>
    </row>
    <row r="27" spans="6:6">
      <c r="F27" s="198"/>
    </row>
    <row r="28" spans="6:6">
      <c r="F28" s="198"/>
    </row>
    <row r="29" spans="6:6">
      <c r="F29" s="198"/>
    </row>
    <row r="30" spans="6:6">
      <c r="F30" s="198"/>
    </row>
    <row r="31" spans="6:6">
      <c r="F31" s="198"/>
    </row>
    <row r="32" spans="6:6">
      <c r="F32" s="198"/>
    </row>
    <row r="33" spans="6:6">
      <c r="F33" s="198"/>
    </row>
    <row r="34" spans="6:6">
      <c r="F34" s="198"/>
    </row>
    <row r="35" spans="6:6">
      <c r="F35" s="198"/>
    </row>
    <row r="36" spans="6:6">
      <c r="F36" s="198"/>
    </row>
    <row r="37" spans="6:6">
      <c r="F37" s="198"/>
    </row>
    <row r="38" spans="6:6">
      <c r="F38" s="198"/>
    </row>
    <row r="39" spans="6:6">
      <c r="F39" s="198"/>
    </row>
    <row r="40" spans="6:6">
      <c r="F40" s="199"/>
    </row>
    <row r="41" spans="6:6" ht="15.95" thickBot="1">
      <c r="F41" s="200"/>
    </row>
    <row r="42" spans="6:6">
      <c r="F42" s="201"/>
    </row>
    <row r="43" spans="6:6">
      <c r="F43" s="201"/>
    </row>
    <row r="44" spans="6:6">
      <c r="F44" s="2"/>
    </row>
  </sheetData>
  <mergeCells count="3">
    <mergeCell ref="C2:E2"/>
    <mergeCell ref="G2:I2"/>
    <mergeCell ref="A1:K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4"/>
  <sheetViews>
    <sheetView workbookViewId="0">
      <selection activeCell="E8" sqref="E8"/>
    </sheetView>
  </sheetViews>
  <sheetFormatPr defaultColWidth="10.625" defaultRowHeight="15.6"/>
  <cols>
    <col min="1" max="1" width="8.625" style="2" customWidth="1"/>
    <col min="2" max="2" width="17.125" style="2" customWidth="1"/>
    <col min="3" max="3" width="10.625" style="2" bestFit="1" customWidth="1"/>
    <col min="4" max="4" width="13.75" style="2" bestFit="1" customWidth="1"/>
    <col min="5" max="5" width="12.5" style="2" bestFit="1" customWidth="1"/>
    <col min="6" max="6" width="0.875" style="202" customWidth="1"/>
    <col min="7" max="7" width="13.625" style="2" customWidth="1"/>
    <col min="8" max="8" width="12.5" style="2" bestFit="1" customWidth="1"/>
    <col min="9" max="10" width="14.625" style="2" bestFit="1" customWidth="1"/>
    <col min="11" max="11" width="30.375" style="2" customWidth="1"/>
    <col min="12" max="16384" width="10.625" style="2"/>
  </cols>
  <sheetData>
    <row r="1" spans="1:11" ht="32.25" customHeight="1" thickBot="1">
      <c r="A1" s="258" t="s">
        <v>100</v>
      </c>
      <c r="B1" s="258"/>
      <c r="C1" s="259"/>
      <c r="D1" s="259"/>
      <c r="E1" s="259"/>
      <c r="F1" s="259"/>
      <c r="G1" s="259"/>
      <c r="H1" s="259"/>
      <c r="I1" s="259"/>
      <c r="J1" s="258"/>
      <c r="K1" s="258"/>
    </row>
    <row r="2" spans="1:11" ht="27.75" customHeight="1">
      <c r="A2" s="30"/>
      <c r="B2" s="31" t="s">
        <v>89</v>
      </c>
      <c r="C2" s="250" t="s">
        <v>90</v>
      </c>
      <c r="D2" s="251"/>
      <c r="E2" s="257"/>
      <c r="F2" s="195"/>
      <c r="G2" s="250" t="s">
        <v>91</v>
      </c>
      <c r="H2" s="251"/>
      <c r="I2" s="252"/>
      <c r="J2" s="88" t="s">
        <v>69</v>
      </c>
      <c r="K2" s="24" t="s">
        <v>70</v>
      </c>
    </row>
    <row r="3" spans="1:11" ht="29.1" customHeight="1">
      <c r="A3" s="32" t="s">
        <v>47</v>
      </c>
      <c r="B3" s="130" t="s">
        <v>92</v>
      </c>
      <c r="C3" s="133" t="s">
        <v>93</v>
      </c>
      <c r="D3" s="25" t="s">
        <v>94</v>
      </c>
      <c r="E3" s="141" t="s">
        <v>74</v>
      </c>
      <c r="F3" s="196"/>
      <c r="G3" s="133" t="s">
        <v>95</v>
      </c>
      <c r="H3" s="25" t="s">
        <v>94</v>
      </c>
      <c r="I3" s="134" t="s">
        <v>74</v>
      </c>
      <c r="J3" s="132" t="s">
        <v>96</v>
      </c>
      <c r="K3" s="26" t="s">
        <v>101</v>
      </c>
    </row>
    <row r="4" spans="1:11" ht="30" customHeight="1">
      <c r="A4" s="20">
        <v>1</v>
      </c>
      <c r="B4" s="131" t="s">
        <v>102</v>
      </c>
      <c r="C4" s="135"/>
      <c r="D4" s="75"/>
      <c r="E4" s="57">
        <f>C4*D4</f>
        <v>0</v>
      </c>
      <c r="F4" s="197"/>
      <c r="G4" s="135"/>
      <c r="H4" s="75"/>
      <c r="I4" s="136">
        <f>G4*H4</f>
        <v>0</v>
      </c>
      <c r="J4" s="138">
        <f>I4+E4</f>
        <v>0</v>
      </c>
      <c r="K4" s="76"/>
    </row>
    <row r="5" spans="1:11" ht="30" customHeight="1">
      <c r="A5" s="20">
        <v>2</v>
      </c>
      <c r="B5" s="131"/>
      <c r="C5" s="135"/>
      <c r="D5" s="75"/>
      <c r="E5" s="57">
        <f t="shared" ref="E5:E8" si="0">C5*D5</f>
        <v>0</v>
      </c>
      <c r="F5" s="198"/>
      <c r="G5" s="135"/>
      <c r="H5" s="75"/>
      <c r="I5" s="136">
        <f t="shared" ref="I5:I8" si="1">G5*H5</f>
        <v>0</v>
      </c>
      <c r="J5" s="138">
        <f t="shared" ref="J5:J7" si="2">I5+E5</f>
        <v>0</v>
      </c>
      <c r="K5" s="76"/>
    </row>
    <row r="6" spans="1:11" ht="30" customHeight="1">
      <c r="A6" s="20">
        <v>3</v>
      </c>
      <c r="B6" s="131"/>
      <c r="C6" s="135"/>
      <c r="D6" s="75"/>
      <c r="E6" s="57">
        <f t="shared" si="0"/>
        <v>0</v>
      </c>
      <c r="F6" s="198"/>
      <c r="G6" s="135"/>
      <c r="H6" s="75"/>
      <c r="I6" s="136">
        <f t="shared" si="1"/>
        <v>0</v>
      </c>
      <c r="J6" s="138">
        <f t="shared" si="2"/>
        <v>0</v>
      </c>
      <c r="K6" s="77"/>
    </row>
    <row r="7" spans="1:11" ht="30" customHeight="1">
      <c r="A7" s="20">
        <v>4</v>
      </c>
      <c r="B7" s="131"/>
      <c r="C7" s="135"/>
      <c r="D7" s="75"/>
      <c r="E7" s="57">
        <f t="shared" si="0"/>
        <v>0</v>
      </c>
      <c r="F7" s="198"/>
      <c r="G7" s="135"/>
      <c r="H7" s="75"/>
      <c r="I7" s="136">
        <f t="shared" si="1"/>
        <v>0</v>
      </c>
      <c r="J7" s="138">
        <f t="shared" si="2"/>
        <v>0</v>
      </c>
      <c r="K7" s="74"/>
    </row>
    <row r="8" spans="1:11" ht="30" customHeight="1">
      <c r="A8" s="20">
        <v>5</v>
      </c>
      <c r="B8" s="131"/>
      <c r="C8" s="135"/>
      <c r="D8" s="75"/>
      <c r="E8" s="57">
        <f t="shared" si="0"/>
        <v>0</v>
      </c>
      <c r="F8" s="198"/>
      <c r="G8" s="135"/>
      <c r="H8" s="75"/>
      <c r="I8" s="136">
        <f t="shared" si="1"/>
        <v>0</v>
      </c>
      <c r="J8" s="138">
        <f>I8+E8</f>
        <v>0</v>
      </c>
      <c r="K8" s="74"/>
    </row>
    <row r="9" spans="1:11" ht="15.95" thickBot="1">
      <c r="B9" s="42" t="s">
        <v>103</v>
      </c>
      <c r="C9" s="137"/>
      <c r="D9" s="55"/>
      <c r="E9" s="56">
        <f>SUM(E4:E8)</f>
        <v>0</v>
      </c>
      <c r="F9" s="198"/>
      <c r="G9" s="142"/>
      <c r="H9" s="143"/>
      <c r="I9" s="144">
        <f>SUM(I4:I8)</f>
        <v>0</v>
      </c>
      <c r="J9" s="139">
        <f>SUM(J4:J8)</f>
        <v>0</v>
      </c>
    </row>
    <row r="10" spans="1:11" ht="15.95" thickBot="1">
      <c r="B10" s="42" t="s">
        <v>104</v>
      </c>
      <c r="C10" s="104"/>
      <c r="D10" s="105"/>
      <c r="E10" s="100">
        <f>E9/'Total Budget'!$J$2</f>
        <v>0</v>
      </c>
      <c r="F10" s="198"/>
      <c r="G10" s="140"/>
      <c r="H10" s="53"/>
      <c r="I10" s="53">
        <f>I9/'Total Budget'!$J$2</f>
        <v>0</v>
      </c>
      <c r="J10" s="56">
        <f>J9/'Total Budget'!$J$2</f>
        <v>0</v>
      </c>
    </row>
    <row r="11" spans="1:11">
      <c r="F11" s="198"/>
    </row>
    <row r="12" spans="1:11">
      <c r="F12" s="198"/>
    </row>
    <row r="13" spans="1:11">
      <c r="F13" s="198"/>
    </row>
    <row r="14" spans="1:11">
      <c r="F14" s="198"/>
    </row>
    <row r="15" spans="1:11">
      <c r="F15" s="198"/>
    </row>
    <row r="16" spans="1:11">
      <c r="F16" s="198"/>
    </row>
    <row r="17" spans="6:6">
      <c r="F17" s="198"/>
    </row>
    <row r="18" spans="6:6">
      <c r="F18" s="198"/>
    </row>
    <row r="19" spans="6:6">
      <c r="F19" s="198"/>
    </row>
    <row r="20" spans="6:6">
      <c r="F20" s="198"/>
    </row>
    <row r="21" spans="6:6">
      <c r="F21" s="198"/>
    </row>
    <row r="22" spans="6:6">
      <c r="F22" s="198"/>
    </row>
    <row r="23" spans="6:6">
      <c r="F23" s="198"/>
    </row>
    <row r="24" spans="6:6">
      <c r="F24" s="198"/>
    </row>
    <row r="25" spans="6:6">
      <c r="F25" s="198"/>
    </row>
    <row r="26" spans="6:6">
      <c r="F26" s="198"/>
    </row>
    <row r="27" spans="6:6">
      <c r="F27" s="198"/>
    </row>
    <row r="28" spans="6:6">
      <c r="F28" s="198"/>
    </row>
    <row r="29" spans="6:6">
      <c r="F29" s="198"/>
    </row>
    <row r="30" spans="6:6">
      <c r="F30" s="198"/>
    </row>
    <row r="31" spans="6:6">
      <c r="F31" s="198"/>
    </row>
    <row r="32" spans="6:6">
      <c r="F32" s="198"/>
    </row>
    <row r="33" spans="6:6">
      <c r="F33" s="198"/>
    </row>
    <row r="34" spans="6:6">
      <c r="F34" s="198"/>
    </row>
    <row r="35" spans="6:6">
      <c r="F35" s="198"/>
    </row>
    <row r="36" spans="6:6">
      <c r="F36" s="198"/>
    </row>
    <row r="37" spans="6:6">
      <c r="F37" s="198"/>
    </row>
    <row r="38" spans="6:6">
      <c r="F38" s="198"/>
    </row>
    <row r="39" spans="6:6">
      <c r="F39" s="198"/>
    </row>
    <row r="40" spans="6:6">
      <c r="F40" s="199"/>
    </row>
    <row r="41" spans="6:6" ht="15.95" thickBot="1">
      <c r="F41" s="200"/>
    </row>
    <row r="42" spans="6:6">
      <c r="F42" s="201"/>
    </row>
    <row r="43" spans="6:6">
      <c r="F43" s="201"/>
    </row>
    <row r="44" spans="6:6">
      <c r="F44" s="2"/>
    </row>
  </sheetData>
  <mergeCells count="3">
    <mergeCell ref="C2:E2"/>
    <mergeCell ref="G2:I2"/>
    <mergeCell ref="A1:K1"/>
  </mergeCells>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tabSelected="1" topLeftCell="A13" workbookViewId="0">
      <selection activeCell="G12" sqref="G12:H14"/>
    </sheetView>
  </sheetViews>
  <sheetFormatPr defaultColWidth="10.625" defaultRowHeight="15.6"/>
  <cols>
    <col min="1" max="1" width="8.125" style="2" customWidth="1"/>
    <col min="2" max="2" width="32.625" style="2" customWidth="1"/>
    <col min="3" max="3" width="10.375" style="2" customWidth="1"/>
    <col min="4" max="4" width="12.5" style="2" bestFit="1" customWidth="1"/>
    <col min="5" max="5" width="13.375" style="2" customWidth="1"/>
    <col min="6" max="6" width="0.875" style="202" customWidth="1"/>
    <col min="7" max="7" width="9.5" style="2" customWidth="1"/>
    <col min="8" max="8" width="12.5" style="2" bestFit="1" customWidth="1"/>
    <col min="9" max="10" width="13.625" style="2" bestFit="1" customWidth="1"/>
    <col min="11" max="11" width="27.625" style="7" customWidth="1"/>
    <col min="12" max="16384" width="10.625" style="2"/>
  </cols>
  <sheetData>
    <row r="1" spans="1:11" ht="25.35" customHeight="1" thickBot="1">
      <c r="A1" s="239" t="s">
        <v>105</v>
      </c>
      <c r="B1" s="239"/>
      <c r="C1" s="240"/>
      <c r="D1" s="240"/>
      <c r="E1" s="240"/>
      <c r="F1" s="240"/>
      <c r="G1" s="240"/>
      <c r="H1" s="240"/>
      <c r="I1" s="240"/>
      <c r="J1" s="239"/>
      <c r="K1" s="239"/>
    </row>
    <row r="2" spans="1:11" ht="25.35" customHeight="1">
      <c r="A2" s="8"/>
      <c r="B2" s="145" t="s">
        <v>89</v>
      </c>
      <c r="C2" s="241" t="s">
        <v>90</v>
      </c>
      <c r="D2" s="242"/>
      <c r="E2" s="243"/>
      <c r="F2" s="195"/>
      <c r="G2" s="241" t="s">
        <v>91</v>
      </c>
      <c r="H2" s="242"/>
      <c r="I2" s="260"/>
      <c r="J2" s="122" t="s">
        <v>69</v>
      </c>
      <c r="K2" s="13" t="s">
        <v>70</v>
      </c>
    </row>
    <row r="3" spans="1:11" ht="60.6">
      <c r="A3" s="9" t="s">
        <v>47</v>
      </c>
      <c r="B3" s="106" t="s">
        <v>59</v>
      </c>
      <c r="C3" s="112" t="s">
        <v>106</v>
      </c>
      <c r="D3" s="9" t="s">
        <v>94</v>
      </c>
      <c r="E3" s="106" t="s">
        <v>74</v>
      </c>
      <c r="F3" s="196"/>
      <c r="G3" s="112" t="s">
        <v>107</v>
      </c>
      <c r="H3" s="9" t="s">
        <v>94</v>
      </c>
      <c r="I3" s="113" t="s">
        <v>74</v>
      </c>
      <c r="J3" s="110" t="s">
        <v>96</v>
      </c>
      <c r="K3" s="12" t="s">
        <v>108</v>
      </c>
    </row>
    <row r="4" spans="1:11" ht="46.5">
      <c r="A4" s="10">
        <v>1</v>
      </c>
      <c r="B4" s="146" t="s">
        <v>109</v>
      </c>
      <c r="C4" s="151"/>
      <c r="D4" s="33"/>
      <c r="E4" s="162"/>
      <c r="F4" s="197"/>
      <c r="G4" s="151"/>
      <c r="H4" s="33"/>
      <c r="I4" s="152"/>
      <c r="J4" s="150"/>
      <c r="K4" s="34" t="s">
        <v>110</v>
      </c>
    </row>
    <row r="5" spans="1:11">
      <c r="A5" s="11" t="s">
        <v>111</v>
      </c>
      <c r="B5" s="147" t="s">
        <v>112</v>
      </c>
      <c r="C5" s="135"/>
      <c r="D5" s="75"/>
      <c r="E5" s="57">
        <f>C5*D5</f>
        <v>0</v>
      </c>
      <c r="F5" s="198"/>
      <c r="G5" s="135"/>
      <c r="H5" s="75"/>
      <c r="I5" s="136">
        <f>G5*H5</f>
        <v>0</v>
      </c>
      <c r="J5" s="138">
        <f>E5+I5</f>
        <v>0</v>
      </c>
      <c r="K5" s="76"/>
    </row>
    <row r="6" spans="1:11">
      <c r="A6" s="11" t="s">
        <v>113</v>
      </c>
      <c r="B6" s="147" t="s">
        <v>114</v>
      </c>
      <c r="C6" s="135"/>
      <c r="D6" s="75"/>
      <c r="E6" s="57">
        <f t="shared" ref="E6:E8" si="0">C6*D6</f>
        <v>0</v>
      </c>
      <c r="F6" s="198"/>
      <c r="G6" s="135"/>
      <c r="H6" s="75"/>
      <c r="I6" s="136">
        <f t="shared" ref="I6:I7" si="1">G6*H6</f>
        <v>0</v>
      </c>
      <c r="J6" s="138">
        <f t="shared" ref="J6:J9" si="2">E6+I6</f>
        <v>0</v>
      </c>
      <c r="K6" s="76"/>
    </row>
    <row r="7" spans="1:11">
      <c r="A7" s="11" t="s">
        <v>115</v>
      </c>
      <c r="B7" s="147" t="s">
        <v>116</v>
      </c>
      <c r="C7" s="135"/>
      <c r="D7" s="75"/>
      <c r="E7" s="57">
        <f t="shared" si="0"/>
        <v>0</v>
      </c>
      <c r="F7" s="198"/>
      <c r="G7" s="135"/>
      <c r="H7" s="75"/>
      <c r="I7" s="136">
        <f t="shared" si="1"/>
        <v>0</v>
      </c>
      <c r="J7" s="138">
        <f t="shared" si="2"/>
        <v>0</v>
      </c>
      <c r="K7" s="76"/>
    </row>
    <row r="8" spans="1:11">
      <c r="A8" s="11" t="s">
        <v>117</v>
      </c>
      <c r="B8" s="148" t="s">
        <v>118</v>
      </c>
      <c r="C8" s="135"/>
      <c r="D8" s="75"/>
      <c r="E8" s="57">
        <f t="shared" si="0"/>
        <v>0</v>
      </c>
      <c r="F8" s="198"/>
      <c r="G8" s="135"/>
      <c r="H8" s="75"/>
      <c r="I8" s="136">
        <f t="shared" ref="I8:I9" si="3">G8*H8</f>
        <v>0</v>
      </c>
      <c r="J8" s="138">
        <f t="shared" si="2"/>
        <v>0</v>
      </c>
      <c r="K8" s="76"/>
    </row>
    <row r="9" spans="1:11">
      <c r="A9" s="11" t="s">
        <v>119</v>
      </c>
      <c r="B9" s="148" t="s">
        <v>61</v>
      </c>
      <c r="C9" s="135"/>
      <c r="D9" s="75"/>
      <c r="E9" s="57">
        <f t="shared" ref="E9" si="4">C9*D9</f>
        <v>0</v>
      </c>
      <c r="F9" s="198"/>
      <c r="G9" s="135"/>
      <c r="H9" s="75"/>
      <c r="I9" s="136">
        <f t="shared" si="3"/>
        <v>0</v>
      </c>
      <c r="J9" s="138">
        <f t="shared" si="2"/>
        <v>0</v>
      </c>
      <c r="K9" s="76"/>
    </row>
    <row r="10" spans="1:11" ht="46.5">
      <c r="A10" s="10">
        <v>2</v>
      </c>
      <c r="B10" s="146" t="s">
        <v>120</v>
      </c>
      <c r="C10" s="153"/>
      <c r="D10" s="78"/>
      <c r="E10" s="163"/>
      <c r="F10" s="198"/>
      <c r="G10" s="153"/>
      <c r="H10" s="78"/>
      <c r="I10" s="154"/>
      <c r="J10" s="160"/>
      <c r="K10" s="34" t="s">
        <v>110</v>
      </c>
    </row>
    <row r="11" spans="1:11">
      <c r="A11" s="11">
        <v>2.1</v>
      </c>
      <c r="B11" s="147" t="s">
        <v>112</v>
      </c>
      <c r="C11" s="135"/>
      <c r="D11" s="75"/>
      <c r="E11" s="57">
        <f>C11*D11</f>
        <v>0</v>
      </c>
      <c r="F11" s="198"/>
      <c r="G11" s="135"/>
      <c r="H11" s="75"/>
      <c r="I11" s="136">
        <f>G11*H11</f>
        <v>0</v>
      </c>
      <c r="J11" s="138">
        <f>E11+I11</f>
        <v>0</v>
      </c>
      <c r="K11" s="76"/>
    </row>
    <row r="12" spans="1:11">
      <c r="A12" s="11">
        <v>2.2000000000000002</v>
      </c>
      <c r="B12" s="147" t="s">
        <v>114</v>
      </c>
      <c r="C12" s="135"/>
      <c r="D12" s="75"/>
      <c r="E12" s="57">
        <f t="shared" ref="E12:E13" si="5">C12*D12</f>
        <v>0</v>
      </c>
      <c r="F12" s="198"/>
      <c r="G12" s="135"/>
      <c r="H12" s="75"/>
      <c r="I12" s="136">
        <f t="shared" ref="I12:I13" si="6">G12*H12</f>
        <v>0</v>
      </c>
      <c r="J12" s="138">
        <f t="shared" ref="J12:J15" si="7">E12+I12</f>
        <v>0</v>
      </c>
      <c r="K12" s="76"/>
    </row>
    <row r="13" spans="1:11">
      <c r="A13" s="11">
        <v>2.2999999999999998</v>
      </c>
      <c r="B13" s="147" t="s">
        <v>116</v>
      </c>
      <c r="C13" s="135"/>
      <c r="D13" s="75"/>
      <c r="E13" s="57">
        <f t="shared" si="5"/>
        <v>0</v>
      </c>
      <c r="F13" s="198"/>
      <c r="G13" s="135"/>
      <c r="H13" s="75"/>
      <c r="I13" s="136">
        <f t="shared" si="6"/>
        <v>0</v>
      </c>
      <c r="J13" s="138">
        <f t="shared" si="7"/>
        <v>0</v>
      </c>
      <c r="K13" s="76"/>
    </row>
    <row r="14" spans="1:11">
      <c r="A14" s="11">
        <v>2.4</v>
      </c>
      <c r="B14" s="148" t="s">
        <v>118</v>
      </c>
      <c r="C14" s="135"/>
      <c r="D14" s="75"/>
      <c r="E14" s="57">
        <f t="shared" ref="E14:E15" si="8">C14*D14</f>
        <v>0</v>
      </c>
      <c r="F14" s="198"/>
      <c r="G14" s="135"/>
      <c r="H14" s="75"/>
      <c r="I14" s="136">
        <f t="shared" ref="I14:I15" si="9">G14*H14</f>
        <v>0</v>
      </c>
      <c r="J14" s="138">
        <f t="shared" si="7"/>
        <v>0</v>
      </c>
      <c r="K14" s="76"/>
    </row>
    <row r="15" spans="1:11">
      <c r="A15" s="11">
        <v>2.5</v>
      </c>
      <c r="B15" s="148" t="s">
        <v>61</v>
      </c>
      <c r="C15" s="135"/>
      <c r="D15" s="75"/>
      <c r="E15" s="57">
        <f t="shared" si="8"/>
        <v>0</v>
      </c>
      <c r="F15" s="198"/>
      <c r="G15" s="135"/>
      <c r="H15" s="75"/>
      <c r="I15" s="136">
        <f t="shared" si="9"/>
        <v>0</v>
      </c>
      <c r="J15" s="138">
        <f t="shared" si="7"/>
        <v>0</v>
      </c>
      <c r="K15" s="76"/>
    </row>
    <row r="16" spans="1:11">
      <c r="B16" s="149" t="s">
        <v>121</v>
      </c>
      <c r="C16" s="155"/>
      <c r="D16" s="58"/>
      <c r="E16" s="164">
        <f>SUM(E5:E15)</f>
        <v>0</v>
      </c>
      <c r="F16" s="198"/>
      <c r="G16" s="166"/>
      <c r="H16" s="59"/>
      <c r="I16" s="156">
        <f>SUM(I5:I15)</f>
        <v>0</v>
      </c>
      <c r="J16" s="161">
        <f>SUM(J5:J15)</f>
        <v>0</v>
      </c>
    </row>
    <row r="17" spans="2:10" ht="15.95" thickBot="1">
      <c r="B17" s="149" t="s">
        <v>122</v>
      </c>
      <c r="C17" s="157"/>
      <c r="D17" s="158"/>
      <c r="E17" s="165">
        <f>E16/'Total Budget'!$J$2</f>
        <v>0</v>
      </c>
      <c r="F17" s="198"/>
      <c r="G17" s="167"/>
      <c r="H17" s="168"/>
      <c r="I17" s="159">
        <f>I16/'Total Budget'!$J$2</f>
        <v>0</v>
      </c>
      <c r="J17" s="161">
        <f>J16/'Total Budget'!$J$2</f>
        <v>0</v>
      </c>
    </row>
    <row r="18" spans="2:10">
      <c r="F18" s="198"/>
    </row>
    <row r="19" spans="2:10">
      <c r="F19" s="198"/>
    </row>
    <row r="20" spans="2:10">
      <c r="F20" s="198"/>
    </row>
    <row r="21" spans="2:10">
      <c r="F21" s="198"/>
    </row>
    <row r="22" spans="2:10">
      <c r="F22" s="198"/>
    </row>
    <row r="23" spans="2:10">
      <c r="F23" s="198"/>
    </row>
    <row r="24" spans="2:10">
      <c r="F24" s="198"/>
    </row>
    <row r="25" spans="2:10">
      <c r="F25" s="198"/>
    </row>
    <row r="26" spans="2:10">
      <c r="F26" s="198"/>
    </row>
    <row r="27" spans="2:10">
      <c r="F27" s="198"/>
    </row>
    <row r="28" spans="2:10">
      <c r="F28" s="198"/>
    </row>
    <row r="29" spans="2:10">
      <c r="F29" s="198"/>
    </row>
    <row r="30" spans="2:10">
      <c r="F30" s="198"/>
    </row>
    <row r="31" spans="2:10">
      <c r="F31" s="198"/>
    </row>
    <row r="32" spans="2:10">
      <c r="F32" s="198"/>
    </row>
    <row r="33" spans="6:6">
      <c r="F33" s="198"/>
    </row>
    <row r="34" spans="6:6">
      <c r="F34" s="198"/>
    </row>
    <row r="35" spans="6:6">
      <c r="F35" s="198"/>
    </row>
    <row r="36" spans="6:6">
      <c r="F36" s="198"/>
    </row>
    <row r="37" spans="6:6">
      <c r="F37" s="198"/>
    </row>
    <row r="38" spans="6:6">
      <c r="F38" s="198"/>
    </row>
    <row r="39" spans="6:6">
      <c r="F39" s="198"/>
    </row>
    <row r="40" spans="6:6">
      <c r="F40" s="199"/>
    </row>
    <row r="41" spans="6:6" ht="15.95" thickBot="1">
      <c r="F41" s="200"/>
    </row>
    <row r="42" spans="6:6">
      <c r="F42" s="201"/>
    </row>
    <row r="43" spans="6:6">
      <c r="F43" s="201"/>
    </row>
  </sheetData>
  <mergeCells count="3">
    <mergeCell ref="C2:E2"/>
    <mergeCell ref="G2:I2"/>
    <mergeCell ref="A1:K1"/>
  </mergeCells>
  <phoneticPr fontId="13" type="noConversion"/>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zoomScale="90" zoomScaleNormal="90" workbookViewId="0">
      <selection activeCell="C13" sqref="C13"/>
    </sheetView>
  </sheetViews>
  <sheetFormatPr defaultColWidth="10.625" defaultRowHeight="15.6"/>
  <cols>
    <col min="1" max="1" width="7.125" style="2" customWidth="1"/>
    <col min="2" max="2" width="25.125" style="2" customWidth="1"/>
    <col min="3" max="3" width="11.875" style="2" customWidth="1"/>
    <col min="4" max="4" width="10" style="2" customWidth="1"/>
    <col min="5" max="5" width="12" style="2" customWidth="1"/>
    <col min="6" max="6" width="0.875" style="202" customWidth="1"/>
    <col min="7" max="7" width="10.625" style="2" bestFit="1" customWidth="1"/>
    <col min="8" max="9" width="12.375" style="2" bestFit="1" customWidth="1"/>
    <col min="10" max="10" width="13.5" style="2" customWidth="1"/>
    <col min="11" max="11" width="27" style="7" customWidth="1"/>
    <col min="12" max="16384" width="10.625" style="2"/>
  </cols>
  <sheetData>
    <row r="1" spans="1:11" ht="28.35" customHeight="1" thickBot="1">
      <c r="A1" s="266" t="s">
        <v>123</v>
      </c>
      <c r="B1" s="266"/>
      <c r="C1" s="267"/>
      <c r="D1" s="267"/>
      <c r="E1" s="267"/>
      <c r="F1" s="267"/>
      <c r="G1" s="267"/>
      <c r="H1" s="267"/>
      <c r="I1" s="267"/>
      <c r="J1" s="266"/>
      <c r="K1" s="266"/>
    </row>
    <row r="2" spans="1:11" ht="28.35" customHeight="1">
      <c r="A2" s="41"/>
      <c r="B2" s="41" t="s">
        <v>89</v>
      </c>
      <c r="C2" s="262" t="s">
        <v>90</v>
      </c>
      <c r="D2" s="263"/>
      <c r="E2" s="265"/>
      <c r="F2" s="195"/>
      <c r="G2" s="262" t="s">
        <v>91</v>
      </c>
      <c r="H2" s="263"/>
      <c r="I2" s="264"/>
      <c r="J2" s="41" t="s">
        <v>124</v>
      </c>
      <c r="K2" s="40" t="s">
        <v>70</v>
      </c>
    </row>
    <row r="3" spans="1:11" ht="45">
      <c r="A3" s="35" t="s">
        <v>47</v>
      </c>
      <c r="B3" s="169" t="s">
        <v>125</v>
      </c>
      <c r="C3" s="173" t="s">
        <v>95</v>
      </c>
      <c r="D3" s="35" t="s">
        <v>94</v>
      </c>
      <c r="E3" s="169" t="s">
        <v>74</v>
      </c>
      <c r="F3" s="196"/>
      <c r="G3" s="173" t="s">
        <v>95</v>
      </c>
      <c r="H3" s="35" t="s">
        <v>94</v>
      </c>
      <c r="I3" s="174" t="s">
        <v>74</v>
      </c>
      <c r="J3" s="172" t="s">
        <v>126</v>
      </c>
      <c r="K3" s="35" t="s">
        <v>127</v>
      </c>
    </row>
    <row r="4" spans="1:11" ht="45">
      <c r="A4" s="19">
        <v>1</v>
      </c>
      <c r="B4" s="146" t="s">
        <v>128</v>
      </c>
      <c r="C4" s="175"/>
      <c r="D4" s="43"/>
      <c r="E4" s="184"/>
      <c r="F4" s="197"/>
      <c r="G4" s="189"/>
      <c r="H4" s="82"/>
      <c r="I4" s="190"/>
      <c r="J4" s="182"/>
      <c r="K4" s="34"/>
    </row>
    <row r="5" spans="1:11" s="63" customFormat="1" ht="15">
      <c r="A5" s="19">
        <v>1.1000000000000001</v>
      </c>
      <c r="B5" s="170"/>
      <c r="C5" s="176"/>
      <c r="D5" s="79"/>
      <c r="E5" s="185">
        <f>C5*D5</f>
        <v>0</v>
      </c>
      <c r="F5" s="198"/>
      <c r="G5" s="191"/>
      <c r="H5" s="83"/>
      <c r="I5" s="192">
        <f>G5*H5</f>
        <v>0</v>
      </c>
      <c r="J5" s="183">
        <f>I5+E5</f>
        <v>0</v>
      </c>
      <c r="K5" s="84"/>
    </row>
    <row r="6" spans="1:11" s="63" customFormat="1" ht="15">
      <c r="A6" s="19">
        <v>1.2</v>
      </c>
      <c r="B6" s="170"/>
      <c r="C6" s="176"/>
      <c r="D6" s="79"/>
      <c r="E6" s="185">
        <f t="shared" ref="E6:E16" si="0">C6*D6</f>
        <v>0</v>
      </c>
      <c r="F6" s="198"/>
      <c r="G6" s="191"/>
      <c r="H6" s="83"/>
      <c r="I6" s="192">
        <f t="shared" ref="I6:I16" si="1">G6*H6</f>
        <v>0</v>
      </c>
      <c r="J6" s="183">
        <f t="shared" ref="J6:J16" si="2">I6+E6</f>
        <v>0</v>
      </c>
      <c r="K6" s="84"/>
    </row>
    <row r="7" spans="1:11" s="63" customFormat="1" ht="15">
      <c r="A7" s="85"/>
      <c r="B7" s="170"/>
      <c r="C7" s="176"/>
      <c r="D7" s="79"/>
      <c r="E7" s="185">
        <f t="shared" si="0"/>
        <v>0</v>
      </c>
      <c r="F7" s="198"/>
      <c r="G7" s="191"/>
      <c r="H7" s="83"/>
      <c r="I7" s="192">
        <f t="shared" si="1"/>
        <v>0</v>
      </c>
      <c r="J7" s="183">
        <f t="shared" si="2"/>
        <v>0</v>
      </c>
      <c r="K7" s="84"/>
    </row>
    <row r="8" spans="1:11" s="63" customFormat="1" ht="15">
      <c r="A8" s="85"/>
      <c r="B8" s="170"/>
      <c r="C8" s="176"/>
      <c r="D8" s="79"/>
      <c r="E8" s="185">
        <f t="shared" si="0"/>
        <v>0</v>
      </c>
      <c r="F8" s="198"/>
      <c r="G8" s="191"/>
      <c r="H8" s="83"/>
      <c r="I8" s="192">
        <f t="shared" si="1"/>
        <v>0</v>
      </c>
      <c r="J8" s="183">
        <f t="shared" si="2"/>
        <v>0</v>
      </c>
      <c r="K8" s="84"/>
    </row>
    <row r="9" spans="1:11" s="63" customFormat="1" ht="15">
      <c r="A9" s="85"/>
      <c r="B9" s="170"/>
      <c r="C9" s="176"/>
      <c r="D9" s="79"/>
      <c r="E9" s="185">
        <f t="shared" si="0"/>
        <v>0</v>
      </c>
      <c r="F9" s="198"/>
      <c r="G9" s="191"/>
      <c r="H9" s="83"/>
      <c r="I9" s="192">
        <f t="shared" si="1"/>
        <v>0</v>
      </c>
      <c r="J9" s="183">
        <f t="shared" si="2"/>
        <v>0</v>
      </c>
      <c r="K9" s="84"/>
    </row>
    <row r="10" spans="1:11" s="63" customFormat="1" ht="15">
      <c r="A10" s="85"/>
      <c r="B10" s="170"/>
      <c r="C10" s="176"/>
      <c r="D10" s="79"/>
      <c r="E10" s="185">
        <f t="shared" si="0"/>
        <v>0</v>
      </c>
      <c r="F10" s="198"/>
      <c r="G10" s="191"/>
      <c r="H10" s="83"/>
      <c r="I10" s="192">
        <f t="shared" si="1"/>
        <v>0</v>
      </c>
      <c r="J10" s="183">
        <f t="shared" si="2"/>
        <v>0</v>
      </c>
      <c r="K10" s="84"/>
    </row>
    <row r="11" spans="1:11" s="63" customFormat="1" ht="15">
      <c r="A11" s="85"/>
      <c r="B11" s="170"/>
      <c r="C11" s="176"/>
      <c r="D11" s="79"/>
      <c r="E11" s="185">
        <f t="shared" si="0"/>
        <v>0</v>
      </c>
      <c r="F11" s="198"/>
      <c r="G11" s="191"/>
      <c r="H11" s="83"/>
      <c r="I11" s="192">
        <f t="shared" si="1"/>
        <v>0</v>
      </c>
      <c r="J11" s="183">
        <f t="shared" si="2"/>
        <v>0</v>
      </c>
      <c r="K11" s="84"/>
    </row>
    <row r="12" spans="1:11" s="63" customFormat="1" ht="15">
      <c r="A12" s="85"/>
      <c r="B12" s="170"/>
      <c r="C12" s="176"/>
      <c r="D12" s="79"/>
      <c r="E12" s="185">
        <f t="shared" si="0"/>
        <v>0</v>
      </c>
      <c r="F12" s="198"/>
      <c r="G12" s="191"/>
      <c r="H12" s="83"/>
      <c r="I12" s="192">
        <f t="shared" si="1"/>
        <v>0</v>
      </c>
      <c r="J12" s="183">
        <f t="shared" si="2"/>
        <v>0</v>
      </c>
      <c r="K12" s="84"/>
    </row>
    <row r="13" spans="1:11" s="63" customFormat="1" ht="15">
      <c r="A13" s="85"/>
      <c r="B13" s="170"/>
      <c r="C13" s="176"/>
      <c r="D13" s="79"/>
      <c r="E13" s="185">
        <f t="shared" si="0"/>
        <v>0</v>
      </c>
      <c r="F13" s="198"/>
      <c r="G13" s="191"/>
      <c r="H13" s="83"/>
      <c r="I13" s="192">
        <f t="shared" si="1"/>
        <v>0</v>
      </c>
      <c r="J13" s="183">
        <f t="shared" si="2"/>
        <v>0</v>
      </c>
      <c r="K13" s="84"/>
    </row>
    <row r="14" spans="1:11" s="63" customFormat="1" ht="15">
      <c r="A14" s="85"/>
      <c r="B14" s="170"/>
      <c r="C14" s="176"/>
      <c r="D14" s="79"/>
      <c r="E14" s="185">
        <f t="shared" si="0"/>
        <v>0</v>
      </c>
      <c r="F14" s="198"/>
      <c r="G14" s="191"/>
      <c r="H14" s="83"/>
      <c r="I14" s="192">
        <f t="shared" si="1"/>
        <v>0</v>
      </c>
      <c r="J14" s="183">
        <f t="shared" si="2"/>
        <v>0</v>
      </c>
      <c r="K14" s="84"/>
    </row>
    <row r="15" spans="1:11" s="63" customFormat="1" ht="15">
      <c r="A15" s="85"/>
      <c r="B15" s="170"/>
      <c r="C15" s="176"/>
      <c r="D15" s="79"/>
      <c r="E15" s="185">
        <f t="shared" si="0"/>
        <v>0</v>
      </c>
      <c r="F15" s="198"/>
      <c r="G15" s="191"/>
      <c r="H15" s="83"/>
      <c r="I15" s="192">
        <f t="shared" si="1"/>
        <v>0</v>
      </c>
      <c r="J15" s="183">
        <f t="shared" si="2"/>
        <v>0</v>
      </c>
      <c r="K15" s="84"/>
    </row>
    <row r="16" spans="1:11" s="63" customFormat="1" ht="15">
      <c r="A16" s="85"/>
      <c r="B16" s="170"/>
      <c r="C16" s="176"/>
      <c r="D16" s="79"/>
      <c r="E16" s="185">
        <f t="shared" si="0"/>
        <v>0</v>
      </c>
      <c r="F16" s="198"/>
      <c r="G16" s="191"/>
      <c r="H16" s="83"/>
      <c r="I16" s="192">
        <f t="shared" si="1"/>
        <v>0</v>
      </c>
      <c r="J16" s="183">
        <f t="shared" si="2"/>
        <v>0</v>
      </c>
      <c r="K16" s="84"/>
    </row>
    <row r="17" spans="1:11" ht="45" customHeight="1">
      <c r="A17" s="19">
        <v>2</v>
      </c>
      <c r="B17" s="146" t="s">
        <v>129</v>
      </c>
      <c r="C17" s="177"/>
      <c r="D17" s="81"/>
      <c r="E17" s="186"/>
      <c r="F17" s="198"/>
      <c r="G17" s="153"/>
      <c r="H17" s="78"/>
      <c r="I17" s="154"/>
      <c r="J17" s="160"/>
      <c r="K17" s="34" t="s">
        <v>130</v>
      </c>
    </row>
    <row r="18" spans="1:11" s="63" customFormat="1" ht="20.25" customHeight="1">
      <c r="A18" s="19">
        <v>2.1</v>
      </c>
      <c r="B18" s="171"/>
      <c r="C18" s="178"/>
      <c r="D18" s="80"/>
      <c r="E18" s="185">
        <f t="shared" ref="E18:E39" si="3">C18*D18</f>
        <v>0</v>
      </c>
      <c r="F18" s="198"/>
      <c r="G18" s="191"/>
      <c r="H18" s="83"/>
      <c r="I18" s="192">
        <f t="shared" ref="I18:I39" si="4">G18*H18</f>
        <v>0</v>
      </c>
      <c r="J18" s="183">
        <f>E18+I18</f>
        <v>0</v>
      </c>
      <c r="K18" s="84"/>
    </row>
    <row r="19" spans="1:11" s="63" customFormat="1" ht="15">
      <c r="A19" s="19">
        <v>2.2000000000000002</v>
      </c>
      <c r="B19" s="171"/>
      <c r="C19" s="178"/>
      <c r="D19" s="80"/>
      <c r="E19" s="185">
        <f t="shared" si="3"/>
        <v>0</v>
      </c>
      <c r="F19" s="198"/>
      <c r="G19" s="191"/>
      <c r="H19" s="83"/>
      <c r="I19" s="192">
        <f t="shared" si="4"/>
        <v>0</v>
      </c>
      <c r="J19" s="183">
        <f t="shared" ref="J19:J24" si="5">E19+I19</f>
        <v>0</v>
      </c>
      <c r="K19" s="84"/>
    </row>
    <row r="20" spans="1:11" s="63" customFormat="1" ht="15">
      <c r="A20" s="19">
        <v>2.2999999999999998</v>
      </c>
      <c r="B20" s="171"/>
      <c r="C20" s="178"/>
      <c r="D20" s="80"/>
      <c r="E20" s="185">
        <f t="shared" si="3"/>
        <v>0</v>
      </c>
      <c r="F20" s="198"/>
      <c r="G20" s="191"/>
      <c r="H20" s="83"/>
      <c r="I20" s="192">
        <f t="shared" si="4"/>
        <v>0</v>
      </c>
      <c r="J20" s="183">
        <f t="shared" si="5"/>
        <v>0</v>
      </c>
      <c r="K20" s="84"/>
    </row>
    <row r="21" spans="1:11" s="63" customFormat="1" ht="15">
      <c r="A21" s="85"/>
      <c r="B21" s="171"/>
      <c r="C21" s="178"/>
      <c r="D21" s="80"/>
      <c r="E21" s="185">
        <f t="shared" si="3"/>
        <v>0</v>
      </c>
      <c r="F21" s="198"/>
      <c r="G21" s="191"/>
      <c r="H21" s="83"/>
      <c r="I21" s="192">
        <f t="shared" si="4"/>
        <v>0</v>
      </c>
      <c r="J21" s="183">
        <f t="shared" si="5"/>
        <v>0</v>
      </c>
      <c r="K21" s="84"/>
    </row>
    <row r="22" spans="1:11" s="63" customFormat="1" ht="15">
      <c r="A22" s="85"/>
      <c r="B22" s="171"/>
      <c r="C22" s="178"/>
      <c r="D22" s="80"/>
      <c r="E22" s="185">
        <f t="shared" si="3"/>
        <v>0</v>
      </c>
      <c r="F22" s="198"/>
      <c r="G22" s="191"/>
      <c r="H22" s="83"/>
      <c r="I22" s="192">
        <f t="shared" si="4"/>
        <v>0</v>
      </c>
      <c r="J22" s="183">
        <f t="shared" si="5"/>
        <v>0</v>
      </c>
      <c r="K22" s="84"/>
    </row>
    <row r="23" spans="1:11" s="63" customFormat="1" ht="15">
      <c r="A23" s="85"/>
      <c r="B23" s="171"/>
      <c r="C23" s="178"/>
      <c r="D23" s="80"/>
      <c r="E23" s="185">
        <f t="shared" si="3"/>
        <v>0</v>
      </c>
      <c r="F23" s="198"/>
      <c r="G23" s="191"/>
      <c r="H23" s="83"/>
      <c r="I23" s="192">
        <f t="shared" si="4"/>
        <v>0</v>
      </c>
      <c r="J23" s="183">
        <f t="shared" si="5"/>
        <v>0</v>
      </c>
      <c r="K23" s="84"/>
    </row>
    <row r="24" spans="1:11" s="63" customFormat="1" ht="15">
      <c r="A24" s="85"/>
      <c r="B24" s="171"/>
      <c r="C24" s="178"/>
      <c r="D24" s="80"/>
      <c r="E24" s="185">
        <f t="shared" si="3"/>
        <v>0</v>
      </c>
      <c r="F24" s="198"/>
      <c r="G24" s="191"/>
      <c r="H24" s="83"/>
      <c r="I24" s="192">
        <f t="shared" si="4"/>
        <v>0</v>
      </c>
      <c r="J24" s="183">
        <f t="shared" si="5"/>
        <v>0</v>
      </c>
      <c r="K24" s="84"/>
    </row>
    <row r="25" spans="1:11" ht="46.5">
      <c r="A25" s="19">
        <v>3</v>
      </c>
      <c r="B25" s="146" t="s">
        <v>131</v>
      </c>
      <c r="C25" s="177"/>
      <c r="D25" s="81"/>
      <c r="E25" s="186"/>
      <c r="F25" s="198"/>
      <c r="G25" s="153"/>
      <c r="H25" s="78"/>
      <c r="I25" s="154"/>
      <c r="J25" s="160"/>
      <c r="K25" s="34" t="s">
        <v>132</v>
      </c>
    </row>
    <row r="26" spans="1:11" s="63" customFormat="1" ht="15">
      <c r="A26" s="19" t="s">
        <v>133</v>
      </c>
      <c r="B26" s="170"/>
      <c r="C26" s="176"/>
      <c r="D26" s="79"/>
      <c r="E26" s="185">
        <f t="shared" si="3"/>
        <v>0</v>
      </c>
      <c r="F26" s="198"/>
      <c r="G26" s="191"/>
      <c r="H26" s="83"/>
      <c r="I26" s="192">
        <f t="shared" si="4"/>
        <v>0</v>
      </c>
      <c r="J26" s="183">
        <f t="shared" ref="J26:J39" si="6">E26+I26</f>
        <v>0</v>
      </c>
      <c r="K26" s="84"/>
    </row>
    <row r="27" spans="1:11" s="63" customFormat="1" ht="15">
      <c r="A27" s="64">
        <v>3.2</v>
      </c>
      <c r="B27" s="170"/>
      <c r="C27" s="176"/>
      <c r="D27" s="79"/>
      <c r="E27" s="185">
        <f t="shared" si="3"/>
        <v>0</v>
      </c>
      <c r="F27" s="198"/>
      <c r="G27" s="191"/>
      <c r="H27" s="83"/>
      <c r="I27" s="192">
        <f t="shared" si="4"/>
        <v>0</v>
      </c>
      <c r="J27" s="183">
        <f t="shared" si="6"/>
        <v>0</v>
      </c>
      <c r="K27" s="84"/>
    </row>
    <row r="28" spans="1:11" s="63" customFormat="1" ht="15">
      <c r="A28" s="85"/>
      <c r="B28" s="170"/>
      <c r="C28" s="176"/>
      <c r="D28" s="79"/>
      <c r="E28" s="185">
        <f t="shared" si="3"/>
        <v>0</v>
      </c>
      <c r="F28" s="198"/>
      <c r="G28" s="191"/>
      <c r="H28" s="83"/>
      <c r="I28" s="192">
        <f t="shared" si="4"/>
        <v>0</v>
      </c>
      <c r="J28" s="183">
        <f t="shared" si="6"/>
        <v>0</v>
      </c>
      <c r="K28" s="84"/>
    </row>
    <row r="29" spans="1:11" s="63" customFormat="1" ht="15">
      <c r="A29" s="85"/>
      <c r="B29" s="170"/>
      <c r="C29" s="176"/>
      <c r="D29" s="79"/>
      <c r="E29" s="185">
        <f t="shared" si="3"/>
        <v>0</v>
      </c>
      <c r="F29" s="198"/>
      <c r="G29" s="191"/>
      <c r="H29" s="83"/>
      <c r="I29" s="192">
        <f t="shared" si="4"/>
        <v>0</v>
      </c>
      <c r="J29" s="183">
        <f t="shared" si="6"/>
        <v>0</v>
      </c>
      <c r="K29" s="84"/>
    </row>
    <row r="30" spans="1:11" s="63" customFormat="1" ht="15">
      <c r="A30" s="85"/>
      <c r="B30" s="170"/>
      <c r="C30" s="176"/>
      <c r="D30" s="79"/>
      <c r="E30" s="185">
        <f t="shared" si="3"/>
        <v>0</v>
      </c>
      <c r="F30" s="198"/>
      <c r="G30" s="191"/>
      <c r="H30" s="83"/>
      <c r="I30" s="192">
        <f t="shared" si="4"/>
        <v>0</v>
      </c>
      <c r="J30" s="183">
        <f t="shared" si="6"/>
        <v>0</v>
      </c>
      <c r="K30" s="84"/>
    </row>
    <row r="31" spans="1:11" s="63" customFormat="1" ht="15">
      <c r="A31" s="85"/>
      <c r="B31" s="170"/>
      <c r="C31" s="176"/>
      <c r="D31" s="79"/>
      <c r="E31" s="185">
        <f t="shared" si="3"/>
        <v>0</v>
      </c>
      <c r="F31" s="198"/>
      <c r="G31" s="191"/>
      <c r="H31" s="83"/>
      <c r="I31" s="192">
        <f t="shared" si="4"/>
        <v>0</v>
      </c>
      <c r="J31" s="183">
        <f t="shared" si="6"/>
        <v>0</v>
      </c>
      <c r="K31" s="84"/>
    </row>
    <row r="32" spans="1:11" ht="60" customHeight="1">
      <c r="A32" s="19">
        <v>4</v>
      </c>
      <c r="B32" s="146" t="s">
        <v>134</v>
      </c>
      <c r="C32" s="177"/>
      <c r="D32" s="81"/>
      <c r="E32" s="186"/>
      <c r="F32" s="198"/>
      <c r="G32" s="153"/>
      <c r="H32" s="78"/>
      <c r="I32" s="154"/>
      <c r="J32" s="160"/>
      <c r="K32" s="34" t="s">
        <v>135</v>
      </c>
    </row>
    <row r="33" spans="1:11" s="63" customFormat="1" ht="15">
      <c r="A33" s="19" t="s">
        <v>136</v>
      </c>
      <c r="B33" s="171"/>
      <c r="C33" s="178"/>
      <c r="D33" s="80"/>
      <c r="E33" s="185">
        <f t="shared" si="3"/>
        <v>0</v>
      </c>
      <c r="F33" s="198"/>
      <c r="G33" s="191"/>
      <c r="H33" s="83"/>
      <c r="I33" s="192">
        <f t="shared" si="4"/>
        <v>0</v>
      </c>
      <c r="J33" s="183">
        <f t="shared" si="6"/>
        <v>0</v>
      </c>
      <c r="K33" s="84"/>
    </row>
    <row r="34" spans="1:11" s="63" customFormat="1" ht="15">
      <c r="A34" s="19" t="s">
        <v>137</v>
      </c>
      <c r="B34" s="171"/>
      <c r="C34" s="178"/>
      <c r="D34" s="80"/>
      <c r="E34" s="185">
        <f t="shared" si="3"/>
        <v>0</v>
      </c>
      <c r="F34" s="198"/>
      <c r="G34" s="191"/>
      <c r="H34" s="83"/>
      <c r="I34" s="192">
        <f t="shared" si="4"/>
        <v>0</v>
      </c>
      <c r="J34" s="183">
        <f t="shared" si="6"/>
        <v>0</v>
      </c>
      <c r="K34" s="84"/>
    </row>
    <row r="35" spans="1:11" s="63" customFormat="1" ht="15">
      <c r="A35" s="19" t="s">
        <v>138</v>
      </c>
      <c r="B35" s="171"/>
      <c r="C35" s="178"/>
      <c r="D35" s="80"/>
      <c r="E35" s="185">
        <f t="shared" si="3"/>
        <v>0</v>
      </c>
      <c r="F35" s="198"/>
      <c r="G35" s="191"/>
      <c r="H35" s="83"/>
      <c r="I35" s="192">
        <f t="shared" si="4"/>
        <v>0</v>
      </c>
      <c r="J35" s="183">
        <f t="shared" si="6"/>
        <v>0</v>
      </c>
      <c r="K35" s="84"/>
    </row>
    <row r="36" spans="1:11" s="63" customFormat="1" ht="15">
      <c r="A36" s="85"/>
      <c r="B36" s="171"/>
      <c r="C36" s="178"/>
      <c r="D36" s="80"/>
      <c r="E36" s="185">
        <f t="shared" si="3"/>
        <v>0</v>
      </c>
      <c r="F36" s="198"/>
      <c r="G36" s="191"/>
      <c r="H36" s="83"/>
      <c r="I36" s="192">
        <f t="shared" si="4"/>
        <v>0</v>
      </c>
      <c r="J36" s="183">
        <f t="shared" si="6"/>
        <v>0</v>
      </c>
      <c r="K36" s="84"/>
    </row>
    <row r="37" spans="1:11" s="63" customFormat="1" ht="15">
      <c r="A37" s="85"/>
      <c r="B37" s="171"/>
      <c r="C37" s="178"/>
      <c r="D37" s="80"/>
      <c r="E37" s="185">
        <f t="shared" si="3"/>
        <v>0</v>
      </c>
      <c r="F37" s="198"/>
      <c r="G37" s="191"/>
      <c r="H37" s="83"/>
      <c r="I37" s="192">
        <f t="shared" si="4"/>
        <v>0</v>
      </c>
      <c r="J37" s="183">
        <f t="shared" si="6"/>
        <v>0</v>
      </c>
      <c r="K37" s="84"/>
    </row>
    <row r="38" spans="1:11" s="63" customFormat="1" ht="15">
      <c r="A38" s="85"/>
      <c r="B38" s="171"/>
      <c r="C38" s="178"/>
      <c r="D38" s="80"/>
      <c r="E38" s="185">
        <f t="shared" si="3"/>
        <v>0</v>
      </c>
      <c r="F38" s="198"/>
      <c r="G38" s="191"/>
      <c r="H38" s="83"/>
      <c r="I38" s="192">
        <f t="shared" si="4"/>
        <v>0</v>
      </c>
      <c r="J38" s="183">
        <f t="shared" si="6"/>
        <v>0</v>
      </c>
      <c r="K38" s="84"/>
    </row>
    <row r="39" spans="1:11" s="63" customFormat="1" ht="15">
      <c r="B39" s="171"/>
      <c r="C39" s="178"/>
      <c r="D39" s="80"/>
      <c r="E39" s="185">
        <f t="shared" si="3"/>
        <v>0</v>
      </c>
      <c r="F39" s="198"/>
      <c r="G39" s="191"/>
      <c r="H39" s="83"/>
      <c r="I39" s="192">
        <f t="shared" si="4"/>
        <v>0</v>
      </c>
      <c r="J39" s="183">
        <f t="shared" si="6"/>
        <v>0</v>
      </c>
      <c r="K39" s="84"/>
    </row>
    <row r="40" spans="1:11">
      <c r="B40" s="21" t="s">
        <v>139</v>
      </c>
      <c r="C40" s="179"/>
      <c r="D40" s="60"/>
      <c r="E40" s="187">
        <f>SUM(E4:E39)</f>
        <v>0</v>
      </c>
      <c r="F40" s="199"/>
      <c r="G40" s="179"/>
      <c r="H40" s="61"/>
      <c r="I40" s="193">
        <f>SUM(I5:I39)</f>
        <v>0</v>
      </c>
      <c r="J40" s="60">
        <f>SUM(J4:J39)</f>
        <v>0</v>
      </c>
      <c r="K40" s="76"/>
    </row>
    <row r="41" spans="1:11" ht="15.95" thickBot="1">
      <c r="B41" s="21" t="s">
        <v>140</v>
      </c>
      <c r="C41" s="180"/>
      <c r="D41" s="181"/>
      <c r="E41" s="188">
        <f>E40/'Total Budget'!$J$2</f>
        <v>0</v>
      </c>
      <c r="F41" s="200"/>
      <c r="G41" s="180"/>
      <c r="H41" s="181"/>
      <c r="I41" s="194">
        <f>I40/'Total Budget'!$J$2</f>
        <v>0</v>
      </c>
      <c r="J41" s="60">
        <f>J40/'Total Budget'!$J$2</f>
        <v>0</v>
      </c>
    </row>
    <row r="42" spans="1:11">
      <c r="A42" s="6"/>
      <c r="B42" s="5"/>
      <c r="C42" s="5"/>
      <c r="D42" s="5"/>
      <c r="E42" s="5"/>
      <c r="F42" s="201"/>
      <c r="G42" s="5"/>
      <c r="H42" s="5"/>
      <c r="I42" s="5"/>
      <c r="J42" s="5"/>
    </row>
    <row r="43" spans="1:11">
      <c r="A43" s="6"/>
      <c r="B43" s="5"/>
      <c r="C43" s="5"/>
      <c r="D43" s="5"/>
      <c r="E43" s="5"/>
      <c r="F43" s="201"/>
      <c r="G43" s="5"/>
      <c r="H43" s="5"/>
      <c r="I43" s="5"/>
      <c r="J43" s="5"/>
    </row>
    <row r="44" spans="1:11" ht="16.5">
      <c r="A44" s="261"/>
      <c r="B44" s="261"/>
      <c r="C44" s="261"/>
      <c r="D44" s="261"/>
      <c r="E44" s="261"/>
      <c r="F44" s="261"/>
      <c r="G44" s="261"/>
      <c r="H44" s="261"/>
      <c r="I44" s="261"/>
      <c r="J44" s="261"/>
    </row>
  </sheetData>
  <mergeCells count="4">
    <mergeCell ref="A44:J44"/>
    <mergeCell ref="G2:I2"/>
    <mergeCell ref="C2:E2"/>
    <mergeCell ref="A1:K1"/>
  </mergeCells>
  <phoneticPr fontId="13" type="noConversion"/>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BF29CFB1E44045A2D1A289E93971FE" ma:contentTypeVersion="11" ma:contentTypeDescription="Create a new document." ma:contentTypeScope="" ma:versionID="cbe279dbb710e2572d376449ccd8a881">
  <xsd:schema xmlns:xsd="http://www.w3.org/2001/XMLSchema" xmlns:xs="http://www.w3.org/2001/XMLSchema" xmlns:p="http://schemas.microsoft.com/office/2006/metadata/properties" xmlns:ns2="61dfb041-eb0c-48f7-b973-e1827a422649" xmlns:ns3="10514dcf-5709-4f9f-a223-9b3222766c2a" targetNamespace="http://schemas.microsoft.com/office/2006/metadata/properties" ma:root="true" ma:fieldsID="6344ab39d01c19f3aa8105aa770c1b82" ns2:_="" ns3:_="">
    <xsd:import namespace="61dfb041-eb0c-48f7-b973-e1827a422649"/>
    <xsd:import namespace="10514dcf-5709-4f9f-a223-9b3222766c2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dfb041-eb0c-48f7-b973-e1827a422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570c803-d9bb-4189-874f-df3e156ab61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514dcf-5709-4f9f-a223-9b3222766c2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dd364ff-fd74-4606-b185-c78caaae9544}" ma:internalName="TaxCatchAll" ma:showField="CatchAllData" ma:web="10514dcf-5709-4f9f-a223-9b3222766c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514dcf-5709-4f9f-a223-9b3222766c2a" xsi:nil="true"/>
    <lcf76f155ced4ddcb4097134ff3c332f xmlns="61dfb041-eb0c-48f7-b973-e1827a4226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88C99A6-9CD5-4195-9EC9-28977E2E2178}"/>
</file>

<file path=customXml/itemProps2.xml><?xml version="1.0" encoding="utf-8"?>
<ds:datastoreItem xmlns:ds="http://schemas.openxmlformats.org/officeDocument/2006/customXml" ds:itemID="{3125622D-9C6E-4C71-81F4-D83B010C4315}"/>
</file>

<file path=customXml/itemProps3.xml><?xml version="1.0" encoding="utf-8"?>
<ds:datastoreItem xmlns:ds="http://schemas.openxmlformats.org/officeDocument/2006/customXml" ds:itemID="{22DAA47E-8DDF-4B38-AAAC-52DD5696FA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Phung Thi Viet Bac (VPO/CECS)</cp:lastModifiedBy>
  <cp:revision/>
  <dcterms:created xsi:type="dcterms:W3CDTF">2021-03-08T14:10:55Z</dcterms:created>
  <dcterms:modified xsi:type="dcterms:W3CDTF">2023-11-06T06:30:53Z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0x010100C8BF29CFB1E44045A2D1A289E93971FE</vt:lpwstr>
  </property>
  <property fmtid="{D5CDD505-2E9C-101B-9397-08002B2CF9AE}" pid="3" name="Order">
    <vt:r8>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